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noruse\Desktop\"/>
    </mc:Choice>
  </mc:AlternateContent>
  <xr:revisionPtr revIDLastSave="0" documentId="13_ncr:1_{70F74F93-B95E-47A6-9307-42C58B9542CE}" xr6:coauthVersionLast="47" xr6:coauthVersionMax="47" xr10:uidLastSave="{00000000-0000-0000-0000-000000000000}"/>
  <bookViews>
    <workbookView xWindow="-120" yWindow="-120" windowWidth="29040" windowHeight="15840" xr2:uid="{00000000-000D-0000-FFFF-FFFF00000000}"/>
  </bookViews>
  <sheets>
    <sheet name="1 priedas" sheetId="6" r:id="rId1"/>
  </sheets>
  <definedNames>
    <definedName name="_Ref351634224" localSheetId="0">'1 priedas'!$B$195</definedName>
  </definedNames>
  <calcPr calcId="181029"/>
</workbook>
</file>

<file path=xl/calcChain.xml><?xml version="1.0" encoding="utf-8"?>
<calcChain xmlns="http://schemas.openxmlformats.org/spreadsheetml/2006/main">
  <c r="F60" i="6" l="1"/>
  <c r="F53" i="6"/>
  <c r="F40" i="6"/>
  <c r="F30" i="6"/>
  <c r="F23" i="6"/>
  <c r="D53" i="6"/>
  <c r="G85" i="6"/>
  <c r="F85" i="6"/>
  <c r="E85" i="6"/>
  <c r="D85" i="6"/>
  <c r="G82" i="6"/>
  <c r="F82" i="6"/>
  <c r="E82" i="6"/>
  <c r="D82" i="6"/>
  <c r="G79" i="6"/>
  <c r="G76" i="6" s="1"/>
  <c r="F79" i="6"/>
  <c r="F76" i="6" s="1"/>
  <c r="E79" i="6"/>
  <c r="E78" i="6" s="1"/>
  <c r="E77" i="6" s="1"/>
  <c r="E76" i="6" s="1"/>
  <c r="D79" i="6"/>
  <c r="D78" i="6" s="1"/>
  <c r="D77" i="6" s="1"/>
  <c r="D76" i="6" s="1"/>
  <c r="G72" i="6"/>
  <c r="F72" i="6"/>
  <c r="E72" i="6"/>
  <c r="D72" i="6"/>
  <c r="F92" i="6" l="1"/>
  <c r="F20" i="6"/>
  <c r="F66" i="6" s="1"/>
  <c r="D92" i="6"/>
  <c r="G92" i="6"/>
  <c r="E92" i="6"/>
  <c r="D60" i="6"/>
  <c r="D40" i="6"/>
  <c r="D30" i="6"/>
  <c r="D23" i="6"/>
  <c r="D20" i="6" l="1"/>
  <c r="D66" i="6" s="1"/>
</calcChain>
</file>

<file path=xl/sharedStrings.xml><?xml version="1.0" encoding="utf-8"?>
<sst xmlns="http://schemas.openxmlformats.org/spreadsheetml/2006/main" count="346" uniqueCount="280">
  <si>
    <t>Eil. Nr.</t>
  </si>
  <si>
    <t>Rodiklio pavadinimas</t>
  </si>
  <si>
    <t>Savivaldybei nuosavybės teise priklausantis turtas</t>
  </si>
  <si>
    <t>balansinė vertė praėjusių ataskaitinių metų pabaigoje</t>
  </si>
  <si>
    <t>balansinė vertė ataskaitinių metų pabaigoje</t>
  </si>
  <si>
    <t>1.</t>
  </si>
  <si>
    <t>Ilgalaikis materialusis turtas</t>
  </si>
  <si>
    <t>1.1.</t>
  </si>
  <si>
    <t>Žemė</t>
  </si>
  <si>
    <t>1.2.</t>
  </si>
  <si>
    <t>Gyvenamieji pastatai (būstas)</t>
  </si>
  <si>
    <t>1.3.</t>
  </si>
  <si>
    <t>Negyvenamieji pastatai</t>
  </si>
  <si>
    <t>1.3.1.</t>
  </si>
  <si>
    <t>Administraciniai pastatai</t>
  </si>
  <si>
    <t>1.3.2.</t>
  </si>
  <si>
    <t>Pramoniniai pastatai ir sandėliai</t>
  </si>
  <si>
    <t>1.3.3.</t>
  </si>
  <si>
    <t>Švietimo ir mokslo įstaigų pastatai</t>
  </si>
  <si>
    <t>1.3.4.</t>
  </si>
  <si>
    <t>Gydymo įstaigų pastatai</t>
  </si>
  <si>
    <t>1.3.5.</t>
  </si>
  <si>
    <t>Kultūros ir sporto įstaigų pastatai</t>
  </si>
  <si>
    <t>1.3.6.</t>
  </si>
  <si>
    <t>Kiti pastatai</t>
  </si>
  <si>
    <t>1.4.</t>
  </si>
  <si>
    <t>1.4.1.</t>
  </si>
  <si>
    <t>Hidrotechniniai statiniai</t>
  </si>
  <si>
    <t>1.4.2.</t>
  </si>
  <si>
    <t>Tiltai, viadukai</t>
  </si>
  <si>
    <t>1.4.3.</t>
  </si>
  <si>
    <t>Geležinkeliai (įskaitant atšakas)</t>
  </si>
  <si>
    <t>1.4.4.</t>
  </si>
  <si>
    <t>Automobilių keliai</t>
  </si>
  <si>
    <t>1.4.5.</t>
  </si>
  <si>
    <t>Kiti keliai</t>
  </si>
  <si>
    <t>1.4.6.</t>
  </si>
  <si>
    <t>Sporto ir poilsio statiniai</t>
  </si>
  <si>
    <t>1.4.7.</t>
  </si>
  <si>
    <t>Vamzdynai, ryšių ir elektros linijos</t>
  </si>
  <si>
    <t>1.4.8.</t>
  </si>
  <si>
    <t>Kiti statiniai</t>
  </si>
  <si>
    <t>1.5.</t>
  </si>
  <si>
    <t>Nekilnojamosios kultūros vertybės</t>
  </si>
  <si>
    <t>1.6.</t>
  </si>
  <si>
    <t>Mašinos ir įrenginiai</t>
  </si>
  <si>
    <t>1.6.1.</t>
  </si>
  <si>
    <t>1.6.2.</t>
  </si>
  <si>
    <t>1.6.3.</t>
  </si>
  <si>
    <t>1.6.4.</t>
  </si>
  <si>
    <t>Kitos mašinos ir įrenginiai</t>
  </si>
  <si>
    <t>1.7.</t>
  </si>
  <si>
    <t>Transporto priemonės</t>
  </si>
  <si>
    <t>1.8.</t>
  </si>
  <si>
    <t>Kilnojamosios kultūros vertybės</t>
  </si>
  <si>
    <t>1.9.</t>
  </si>
  <si>
    <t xml:space="preserve">Baldai ir biuro įranga </t>
  </si>
  <si>
    <t>1.10.</t>
  </si>
  <si>
    <t>Nebaigta statyba ir išankstiniai apmokėjimai</t>
  </si>
  <si>
    <t>1.11.</t>
  </si>
  <si>
    <t>Kitas ilgalaikis materialusis turtas</t>
  </si>
  <si>
    <t>2.</t>
  </si>
  <si>
    <t>Biologinis turtas</t>
  </si>
  <si>
    <t>3.</t>
  </si>
  <si>
    <t>Ilgalaikis nematerialusis turtas</t>
  </si>
  <si>
    <t>3.1.</t>
  </si>
  <si>
    <t>Plėtros darbai</t>
  </si>
  <si>
    <t>3.2.</t>
  </si>
  <si>
    <t>Programinė įranga ir jos licencijos</t>
  </si>
  <si>
    <t>Kitas nematerialusis turtas (įskaitant nebaigtus projektus ir išankstinius apmokėjimus)</t>
  </si>
  <si>
    <t>4.</t>
  </si>
  <si>
    <t>Atsargos</t>
  </si>
  <si>
    <t>4.1.</t>
  </si>
  <si>
    <t>Strateginės ir neliečiamosios atsargos</t>
  </si>
  <si>
    <t>4.2.</t>
  </si>
  <si>
    <t>Medžiagos, žaliavos ir ūkinis inventorius</t>
  </si>
  <si>
    <t>4.3.</t>
  </si>
  <si>
    <t>Nebaigta gaminti produkcija ir nebaigtos vykdyti sutartys</t>
  </si>
  <si>
    <t>4.4.</t>
  </si>
  <si>
    <t>Pagaminta produkcija</t>
  </si>
  <si>
    <t>4.5.</t>
  </si>
  <si>
    <t>Atsargos, ilgalaikis materialusis ir biologinis turtas, skirtas parduoti</t>
  </si>
  <si>
    <t>5.</t>
  </si>
  <si>
    <t>I. NEFINANSINIS TURTAS</t>
  </si>
  <si>
    <t>Savivaldybei nuosavybės teise priklausantis turtas ir savivaldybės įsipareigojimai</t>
  </si>
  <si>
    <t>turto balansinė vertė</t>
  </si>
  <si>
    <t>įsipareigojimų balansinė vertė</t>
  </si>
  <si>
    <t>praėjusių ataskaitinių metų pabaigoje</t>
  </si>
  <si>
    <t>ataskaitinių metų pabaigoje</t>
  </si>
  <si>
    <t>Pinigai ir pinigų ekvivalentai</t>
  </si>
  <si>
    <t>Pinigai bankų sąskaitose</t>
  </si>
  <si>
    <t>Pinigų ekvivalentai</t>
  </si>
  <si>
    <t xml:space="preserve">Ne nuosavybės vertybiniai popieriai </t>
  </si>
  <si>
    <t>2.1.</t>
  </si>
  <si>
    <t>Trumpalaikiai ne nuosavybės vertybiniai popieriai</t>
  </si>
  <si>
    <t>2.2.</t>
  </si>
  <si>
    <t>Ilgalaikiai ne nuosavybės vertybiniai popieriai</t>
  </si>
  <si>
    <t xml:space="preserve">Paskolos (suteiktos įrašomos skiltyse „Turto balansinė vertė“, gautos – skiltyse „Įsipareigojimų balansinė vertė“) </t>
  </si>
  <si>
    <t>Trumpalaikės paskolos</t>
  </si>
  <si>
    <t>Ilgalaikės paskolos</t>
  </si>
  <si>
    <t>Nuosavybės vertybiniai popieriai</t>
  </si>
  <si>
    <t>Akcinių ir uždarųjų akcinių bendrovių</t>
  </si>
  <si>
    <t>Viešųjų įstaigų</t>
  </si>
  <si>
    <t>Kitas finansinis turtas (įsipareigojimai)</t>
  </si>
  <si>
    <t>5.1.</t>
  </si>
  <si>
    <t>Prekybos skolos ir avansai (skolos, susijusios su prekių ir paslaugų pardavimu (pirkimu)</t>
  </si>
  <si>
    <t>5.2.</t>
  </si>
  <si>
    <t>Mokesčiai</t>
  </si>
  <si>
    <t>5.3.</t>
  </si>
  <si>
    <t>Socialinis draudimas</t>
  </si>
  <si>
    <t>5.4.</t>
  </si>
  <si>
    <t>Palūkanos už paskolas</t>
  </si>
  <si>
    <t>5.5.</t>
  </si>
  <si>
    <t>Palūkanos ir už vertybinius popierius</t>
  </si>
  <si>
    <t>5.6.</t>
  </si>
  <si>
    <t>6.</t>
  </si>
  <si>
    <t>Finansinis turtas ir įsipareigojimai, iš viso (1–5 eilučių suma)</t>
  </si>
  <si>
    <t>II. FINANSINIS TURTAS IR ĮSIPAREIGOJIMAI</t>
  </si>
  <si>
    <t>Pinigai kasoje</t>
  </si>
  <si>
    <t>(subjekto, parengusio ataskaitą, pavadinimas)</t>
  </si>
  <si>
    <t>(subjekto, parengusio ataskaitą, kodas, adresas)</t>
  </si>
  <si>
    <t>(parašas)</t>
  </si>
  <si>
    <t xml:space="preserve"> (vardas ir pavardė)</t>
  </si>
  <si>
    <t>Paaiškinimai:</t>
  </si>
  <si>
    <t>1. Skyriuje „I. Nefinansinis turtas“:</t>
  </si>
  <si>
    <t>1.1. „Gyvenamieji pastatai (būstas)“ (1.2 eilutė) – pastatai, kurių pusė arba daugiau naudingojo ploto naudojama žmonėms apgyvendinti. Jeigu žmonėms apgyvendinti naudojama mažiau nei pusė naudingojo ploto, pastatas priskiriamas prie negyvenamųjų pastatų. Bendrabučių pastatai, įskaitant senyvo amžiaus žmonių, studentų, vaikų ir kitų socialinių grupių buveines, priskiriami prie gyvenamųjų pastatų.</t>
  </si>
  <si>
    <t>1.2. „Negyvenamieji pastatai“ (1.3 eilutė) – gamybiniai, administraciniai, švietimo įstaigų, sveikatos apsaugos, kultūros ir sporto įstaigų (muziejų, bibliotekų, viešųjų pramoginių renginių, archyvų pastatai, sporto salės) bei kitoms komercinėms ir nekomercinėms reikmėms skirti pastatai.</t>
  </si>
  <si>
    <t>1.3. „Kiti pastatai“ (1.3.6 eilutė) – viešbučiai ir kiti trumpalaikio apgyvendinimo pastatai, prekybos, transporto ir ryšių pastatai, garažai, šiltnamiai, katilinės, kiti ūkiniai pastatai, kalėjimai, viešieji tualetai, autobusų stotelės, kapinių pastatai ir kita.</t>
  </si>
  <si>
    <t>1.5. „Automobilių keliai“ (1.4.4 eilutė). Kartu nurodoma ir prie jų esančių priklausinių (šaligatvių, apšvietimo ir eismo reguliavimo įrenginių, želdinių ir kitų) vertė.</t>
  </si>
  <si>
    <t>1.6. „Kiti keliai“ (1.4.5 eilutė) – skridimo aikščių kilimo ir tūpimo takai, kietos dangos stovėjimo aikštės, privažiuojamieji keliai, požeminės pėsčiųjų perėjos, pėsčiųjų takai, dviračių takai, prie jų esantys priklausiniai (apšvietimo ir eismo reguliavimo įrenginiai, želdiniai) ir kita.</t>
  </si>
  <si>
    <t>1.7. „Sporto ir poilsio statiniai“ (1.4.6 eilutė) – atvirosios sporto aikštelės, atrakcionų ir laisvalaikio leidimo parkai ir kiti atvirieji įrenginiai, viešieji sodai ir parkai, zoologijos ir botanikos sodai, paplūdimių įranga ir įranga, kuri paprastai naudojama vandens sporto šakose.</t>
  </si>
  <si>
    <t>1.8. „Vamzdynai, ryšių ir elektros linijos“ (1.4.7 eilutė) – naftos produktų, dujų, cheminių ar kitokių produktų vamzdynai, siurbimo stotys, vandentiekiai, karšto vandens, garo ir suslėgto oro vamzdynai, šuliniai, fontanai ir hidrantai, vandens bokštai, kanalizacijos tinklai ir įrenginiai, nuotekų tvarkymo įrenginiai, ryšių linijos, radijo ir televizijos ar kabeliniai tinklai, radijo ryšių retransliavimo bokštai ir infrastruktūra, elektros energijos perdavimo linijos ir pagalbiniai įrenginiai.</t>
  </si>
  <si>
    <t>2. Skyriuje „II. Finansinis turtas ir įsipareigojimai“:</t>
  </si>
  <si>
    <t>2.1. „Ne nuosavybės vertybiniai popieriai“ (2 eilutė) – skolos vertybiniai popieriai, obligacijos, vekseliai, kurie įgyjami pajamoms uždirbti.</t>
  </si>
  <si>
    <t xml:space="preserve">2.2. „Paskolos“ (3 eilutė) – trumpalaikės ir ilgalaikės gautos ir suteiktos paskolos, įskaitant įsipareigojimus pagal finansinės nuomos (lizingo) sutartis. </t>
  </si>
  <si>
    <t>2.3. „Prekybos skolos ir avansai“ (5.1 eilutė) – skolos, susijusios su prekių ir paslaugų pardavimu ar pirkimu. Prekybos skolos atsiranda nesumokėjus tiekėjams už įsigytas medžiagas, žaliavas, komplektuojamuosius gaminius, perparduoti skirtas prekes, paslaugas (pvz., už komunalines paslaugas, remontą, nuomą ir pan.).</t>
  </si>
  <si>
    <t>2.4. „Palūkanos už paskolas“ (5.4 eilutė). Palūkanos už praėjusius laikotarpius nurodomos 3–6 skiltyse.</t>
  </si>
  <si>
    <t>2.5. „Kitas finansinis turtas (įsipareigojimai)“ (5.6 eilutė). 3–4 skiltyse nurodomos gautinos už prarastą turtą sumos, atsakingų asmenų grąžintinos sumos ir kitas finansinis turtas, nenurodytas kitose eilutėse. 5–6 skiltyse nurodomi su darbo santykiais susiję įsipareigojimai, sukauptos darbuotojams mokėtinos sumos, socialinės išmokos ir kiti įsipareigojimai, nenurodyti kitose eilutėse.</t>
  </si>
  <si>
    <t xml:space="preserve"> (ataskaitą pasirašančio asmens pareigos)</t>
  </si>
  <si>
    <t>________________________</t>
  </si>
  <si>
    <t>(Eur)</t>
  </si>
  <si>
    <t xml:space="preserve"> (ataskaitą užpildžiusio asmens pareigos, tel., el. p.)</t>
  </si>
  <si>
    <t>1.4. „Hidrotechniniai statiniai“ (1.4.1 eilutė) – užtvankos, kanalai, vandens nuleistuvai, krantų stiprinimo ir krantų apsaugos įrenginiai, drėkinimo sistemos, drenažo, prieplaukų įrenginiai ir panašiai.</t>
  </si>
  <si>
    <t>Turtas ir įsipareigojimai ataskaitoje rodomi balansine verte (balansinė vertė yra suma, kuria turtas ir įsipareigojimai rodomi finansinės būklės ataskaitoje ir balanse).</t>
  </si>
  <si>
    <t>Nekilnojamojo turto (daikto)
pavadinimas, unikalus numeris, kiti
identifikuojantys duomenys, adresas</t>
  </si>
  <si>
    <t>Turto valdytojo,
kuriam perduotas
turtas, pavadinimas</t>
  </si>
  <si>
    <t>Perduoto
turto
plotas, kv.
m</t>
  </si>
  <si>
    <t>Panaudos gavėjo pavadinimas</t>
  </si>
  <si>
    <t>Nuomininko pavadinimas</t>
  </si>
  <si>
    <t>Terminas, kuriam perduotas turtas (jeigu turtas perduotas pagal patikėjimo sutartį)</t>
  </si>
  <si>
    <t>Panaudos sutarties galiojimo data</t>
  </si>
  <si>
    <t>Išnuomoto
turto
plotas, kv.
m</t>
  </si>
  <si>
    <t>Nuomos sutarties galiojimo data</t>
  </si>
  <si>
    <t>Parduoto
turto
plotas, kv.
m</t>
  </si>
  <si>
    <t>Pardavimo kaina, Eur</t>
  </si>
  <si>
    <t>(Savivaldybei nuosavybės teise priklausančio turto valdymo, naudojimo ir disponavimo juo ataskaitos forma)</t>
  </si>
  <si>
    <t xml:space="preserve">Ataskaitoje turi būti nurodomos visos sumos, įtrauktos į kiekvienos savivaldybės biudžetinės įstaigos, savivaldybės iždo, atskiros finansų ministro įsakymu nustatytos finansinės būklės ataskaitos skyrius „Ilgalaikis turtas“, „Biologinis turtas“, „Trumpalaikis turtas“ ir „Įsipareigojimai“. Finansinės būklės ataskaitos skyriuose „Finansavimo sumos“ ir „Grynasis turtas“ nurodytos sumos turto ataskaitoje nenurodomos. Į turto ataskaitą turi būti įtrauktas savivaldybės turto valdytojų pagal turto patikėjimo ir panaudos sutartis kitiems juridiniams asmenims perduotas savivaldybės turtas. Į turto ataskaitą neįtraukiami savivaldybės biudžetinių įstaigų, savivaldybės iždo tarpusavio įsipareigojimai. </t>
  </si>
  <si>
    <t>Infrastruktūros statiniai</t>
  </si>
  <si>
    <t>Kiti infrastruktūros statiniai</t>
  </si>
  <si>
    <t>1.12.</t>
  </si>
  <si>
    <t>Patentai, autorių ir kitos teisės</t>
  </si>
  <si>
    <t>Nematerialiosios vertybės</t>
  </si>
  <si>
    <t>Prestižas</t>
  </si>
  <si>
    <t>Kitas ilgalaikis turtas</t>
  </si>
  <si>
    <t>4.6.</t>
  </si>
  <si>
    <t>Nefinansinis turtas, iš viso (1–5 eilučių suma)</t>
  </si>
  <si>
    <t>Gamybos mašinos ir įrenginiai</t>
  </si>
  <si>
    <t>Ginkluotė ir karinė technika</t>
  </si>
  <si>
    <t>Medicinos įranga</t>
  </si>
  <si>
    <t>1.9. „Kiti infrastruktūros statiniai“ (1.4.8 eilutė) – kompleksiniai pramonės centrų statiniai, sąvartynų, karjerų eksploatavimo, karinės inžinerijos statiniai (fortai, betoninės slėptuvės, bunkeriai, poligonai) ir kita.</t>
  </si>
  <si>
    <t>1.10. „Kitas ilgalaikis materialusis turtas“ (1.11 eilutė) – turtas, kuris nepriskirtas prie kitų ilgalaikio materialiojo turto grupių (pvz., bibliotekų fondai, scenos meno priemonės, vertybės, kurios nepriskirtos prie kilnojamųjų kultūros vertybių).</t>
  </si>
  <si>
    <t>1.11. Pagal finansinės nuomos (lizingo) sutartis įsigytas turtas rodomas 1 ir 3 eilutėse prie atitinkamo turto.</t>
  </si>
  <si>
    <t>Alytaus miesto savivaldybės turto valdymo, naudojimo ir disponavimo juo tvarkos aprašo 
8 priedas</t>
  </si>
  <si>
    <t>AMSA Turto sk. patarėja</t>
  </si>
  <si>
    <t>Neringa Sedaitė</t>
  </si>
  <si>
    <t>AMSA direktorius</t>
  </si>
  <si>
    <t>Gintaras Rakaitis</t>
  </si>
  <si>
    <t>VŠĮ Alytaus poliklinika</t>
  </si>
  <si>
    <t>Pastatas - Mokykla, Vilties g. 12, Alytus, unik. Nr. 1197-0002-9010</t>
  </si>
  <si>
    <t>Alytaus Likiškėlių progimnazija</t>
  </si>
  <si>
    <t>Pastatas - Jaunimo ir suaugusiųjų mokykla, Miklusėnų g. 36, Alytus, unik. Nr. 1197-4002-9018</t>
  </si>
  <si>
    <t>VšĮ Alytaus miesto bendruomenės centras</t>
  </si>
  <si>
    <t>VšĮ Alytaus jaunimo centras</t>
  </si>
  <si>
    <t>Pastatas - Mokykla, Likiškėlių g. 12, Alytus, unik. Nr. 1198-9009-4010</t>
  </si>
  <si>
    <t>Alytaus Dainavos progimnazija</t>
  </si>
  <si>
    <t>Alytaus Jurgio Kunčino viešoji biblioteka</t>
  </si>
  <si>
    <t xml:space="preserve">2025 m. savivaldybės nekilnojamasis turtas (pastatai, patalpos) perduotas valdyti, naudoti ir disponuoti juo patikėjimo teise </t>
  </si>
  <si>
    <t>2025 m. savivaldybės nekilnojamasis turtas (pastatai, patalpos) išnuomotas viešojo nuomos konkurso būdu</t>
  </si>
  <si>
    <t xml:space="preserve">2025 m. parduotas savivaldybės nekilnojamasis turtas (pastatai, patalpos) </t>
  </si>
  <si>
    <t>Pastatas - Administracinis pastatas su tribūnomis, Birutės g. 5, Alytus, unik. Nr. 4400-1942-1578</t>
  </si>
  <si>
    <t>Asociacija Alytaus apskrities futbolo federacija</t>
  </si>
  <si>
    <t>Pastatas - Jaunimo ir suaugusiųjų mokykla, Miklusėnų  g. 36, Alytus, unik. Nr. 1197-4002-9018</t>
  </si>
  <si>
    <t>Pastatas - Daugiafunkcinis pramogų ir sporto kompleksas, Naujoji g. 52, Alytus, unik. Nr. 1197-7002-8012</t>
  </si>
  <si>
    <t>VšĮ Alytaus sporto centras</t>
  </si>
  <si>
    <t>Pastatas - Alytaus kultūros ir komunikacijos centras, Pramonės g. 1B, Alytus, unik. Nr. 1190-0004-8182</t>
  </si>
  <si>
    <t>Asociacija Visuomeninė organizacija MMA</t>
  </si>
  <si>
    <t>Asociacija Alytaus miesto liaudies meno studija Dainava</t>
  </si>
  <si>
    <t>Pastatas - Teatras, Rotušės a. 2, Alytus, unik. Nr. 1199-4011-5013</t>
  </si>
  <si>
    <t xml:space="preserve">Negyvenamoji patalpa - Laboratorija, S. Dariaus ir S. Girėno g. 1-33, Alytus, unik. Nr. 1197-3000-5014:0027 </t>
  </si>
  <si>
    <t>VšĮ Alytaus turizmo informacijos centras</t>
  </si>
  <si>
    <t>Butas/Patalpa - Nakvynės namai, Ulonų g. 14B-29, Alytus, unik. Nr. 4400-6454-3204:5416</t>
  </si>
  <si>
    <t>Alytaus nakvynės namai</t>
  </si>
  <si>
    <t xml:space="preserve">Pastatas - Lopšelis - darželis, Vilties g. 28A, Alytus, unik. Nr. 1196-9003-0014  </t>
  </si>
  <si>
    <t>Alytaus miesto šeimos</t>
  </si>
  <si>
    <t>Negyvenamoji patalpa - Socialinis kultūrinis centras, Vilties g. 34-102, Alytus, unik. Nr. 1197-1005-3010:0020</t>
  </si>
  <si>
    <t>Pastatas - Mokykla, Volungės g. 2, Alytus, unik. Nr. 1198-4007-2011</t>
  </si>
  <si>
    <t>Alytaus Volungės progimnazija</t>
  </si>
  <si>
    <t xml:space="preserve">Pastatas - Gelbėjimo postas, A. Baranausko g. 19, Alytus, unik. Nr. 1199-7001-0012 </t>
  </si>
  <si>
    <t>IĮ Dijaras</t>
  </si>
  <si>
    <t>Pastatas - Mokykla, Birutės g. 2, Alytus, unik. Nr. 1193-2000-2020</t>
  </si>
  <si>
    <t>UAB Patatos bistro</t>
  </si>
  <si>
    <t>UAB Osama</t>
  </si>
  <si>
    <t>Pastatas - Mokykla, Birutės g. 26, Alytus, unik. Nr. 1193-6000-8011</t>
  </si>
  <si>
    <t>Pastatas - Administracinis pastatas su gydymo patalpomis, Daugų g. 5A, Alytus, unik. Nr. 1197-1001-1020</t>
  </si>
  <si>
    <t>Asociacija Tėviškės namų bendruomenė</t>
  </si>
  <si>
    <t>Pastatas - Administracinis pastatas su gydymo patalpomis, Daugų g. 5A, Alytus, unik. Nr. 1197-1001-1019</t>
  </si>
  <si>
    <t>VšĮ Lietuvos hospisas</t>
  </si>
  <si>
    <t>UAB Genutės sodyba</t>
  </si>
  <si>
    <t xml:space="preserve">Pastatas - Lopšelis - darželis, Jaunimo g. 1, Alytus, unik. Nr. 1197-5001-5015 </t>
  </si>
  <si>
    <t>Pastatas - Mokykla, Jiezno g. 1, Alytus, unik. Nr. 1196-3004-9013</t>
  </si>
  <si>
    <t>UAB Sotega</t>
  </si>
  <si>
    <t xml:space="preserve">Pastatas - Lopšelis - darželis, Kalnėnų g. 2B, Alytus, unik. Nr. 1197-4004-0013 </t>
  </si>
  <si>
    <t>UAB Gangas</t>
  </si>
  <si>
    <t>Pastatas - Mokykla, Kaštonų g. 3, Alytus, unik. Nr. 1197-7000-7011</t>
  </si>
  <si>
    <t>Pastatas - Bendrosios praktikos gydytojo kabinetas, Lelijų g. 44, Alytus, unik. Nr. 1193-3000-6014</t>
  </si>
  <si>
    <t>UAB Dzūkijos internetas</t>
  </si>
  <si>
    <t>VšĮ Gerumo skraistė</t>
  </si>
  <si>
    <t>UAB Ritualinės paslaugos</t>
  </si>
  <si>
    <t>Pastatas - Garažas, Ligoninės g. 12, Alytus, unik. Nr. 1193-0001-2073</t>
  </si>
  <si>
    <t>UAB Coffee Address</t>
  </si>
  <si>
    <t>Pastatas - Ligoninė, Ligoninės g. 12, Alytus, unik. Nr. 1193-0001-2184</t>
  </si>
  <si>
    <t>UAB Biomeka</t>
  </si>
  <si>
    <t>UAB Niklita</t>
  </si>
  <si>
    <t>Pastatas - Sporto salė, Miklusėnų g. 36, Alytus, unik. Nr. 4400-2755-8450</t>
  </si>
  <si>
    <t>Ž. S.</t>
  </si>
  <si>
    <t>UAB Etuna</t>
  </si>
  <si>
    <t>VŠĮ Jaunasis sportininkas</t>
  </si>
  <si>
    <t>Pastatas - Gydykla, Energetikų g. 12, Alytus, unik. Nr. 1196-5002-2027</t>
  </si>
  <si>
    <t>MB Dėmesys maistui</t>
  </si>
  <si>
    <t>Pastatas - Administracinis, Pulko g. 1, Alytus, unik. Nr. 1195-8002-1018</t>
  </si>
  <si>
    <t>Mažoji bendrija Turto sprendimų grupė</t>
  </si>
  <si>
    <t>UAB Dzūkų pankai</t>
  </si>
  <si>
    <t>Pastatas - Administracinis, Rotušės a. 4, Alytus, unik. Nr. 1198-9004-6012</t>
  </si>
  <si>
    <t>Pastatas - Kino teatras, Sporto g. 2, Alytus, unik. Nr. 1196-0004-6019</t>
  </si>
  <si>
    <t>MB Keliauk ir pramogauk</t>
  </si>
  <si>
    <t>Pastatas - Mokykla, Šaltinių g. 1, Alytus, unik. Nr. 1197-4004-4013</t>
  </si>
  <si>
    <t>Pastatas - Moksleivių kūrybos centras, Tvirtovės g. 3, Alytus, unik. Nr. 1198-5005-3010</t>
  </si>
  <si>
    <t>UAB Dotesta</t>
  </si>
  <si>
    <t>Pastatas - Sandėlis, Ulonų g. 8A, Alytus, unik. Nr. 1195-9004-0418</t>
  </si>
  <si>
    <t>S. D.</t>
  </si>
  <si>
    <t xml:space="preserve">Pastatas - Lopšelis - darželis, Vilties g. 28A, Alytus, unik. Nr. 1196-9003-0014 </t>
  </si>
  <si>
    <t xml:space="preserve">I. B. </t>
  </si>
  <si>
    <t>MB Home Projects</t>
  </si>
  <si>
    <t>Asociacija Mohikanas</t>
  </si>
  <si>
    <t xml:space="preserve">Pastatas - Lopšelis - darželis, Vingio g. 15A, Alytus, unik. Nr. 1197-4006-2011 </t>
  </si>
  <si>
    <t>UAB Skonių pynė</t>
  </si>
  <si>
    <t>Pastatas - Psichikos dienos centras, Daugų g. 7, Alytus, unik. Nr. 1197-1001-1019</t>
  </si>
  <si>
    <t xml:space="preserve">Pastatas - Moksleivių kūrybos centras, Tvirtovės g. 3, Alytus, unik. Nr. 1198-5005-3010 </t>
  </si>
  <si>
    <t>Negyvenamoji patalpa - Pagalbinės patalpos (Nr. 11), Vilties g. 34-103, Alytus, unik. Nr. 1197-1005-3010:0021</t>
  </si>
  <si>
    <t>Negyvenamoji patalpa - Negyvenamoji patalpa, Vilties g. 34-R2, Alytus, unik. Nr. 4400-5871-6466:2862</t>
  </si>
  <si>
    <t>Asociacija Alytaus vaikų dienos centras GALI</t>
  </si>
  <si>
    <t>Asociacija Baltijos baikeriai</t>
  </si>
  <si>
    <t>UAB Dainavos maistas</t>
  </si>
  <si>
    <t>UAB Farmacinių atliekų šalinimas</t>
  </si>
  <si>
    <t>Asociacija Margirio sporto ir rekreacijos klubas</t>
  </si>
  <si>
    <t>MB Kavos namai</t>
  </si>
  <si>
    <t>UAB Skonio era</t>
  </si>
  <si>
    <t>MB Vyno vakarai</t>
  </si>
  <si>
    <t>UAB Saulėtos kelionės</t>
  </si>
  <si>
    <t>UAB Pizza truck</t>
  </si>
  <si>
    <t>Asmens su negalia teisių apsaugos agentūra prie LR socialinės apsaugos ir darbo ministerijos</t>
  </si>
  <si>
    <t>Pastatas - Mokykla,Volungės g. 2, Alytus, unik. Nr. 1198-4007-2011</t>
  </si>
  <si>
    <t>Kiti inžineriniai statiniai - Automobilių stovėjimo aikštelė, Alytaus m. sav., unik. Nr. 4400-5843-5024</t>
  </si>
  <si>
    <t>Pastatas - Ūkinis pastatas, Mokyklos g. 1A, Alytus, unik. Nr. 1196-3004-9046</t>
  </si>
  <si>
    <t>Pastatas - Buitinės patalpos, Miškininkų g. 63A, Balninkų k., Alytaus r. sav., unik. Nr. 3390-0010-5015; Kiti inžineriniai statiniai - Lauko tualetas, Miškininkų g. 63A, Balninkų k., Alytaus r. sav., unik. Nr. 4400-6550-5451</t>
  </si>
  <si>
    <t>ALYTAUS MIESTO SAVIVALDYBĖS ADMINISTRACIJA</t>
  </si>
  <si>
    <t>188706935, Rotušės a. 4, Alytus</t>
  </si>
  <si>
    <t>SAVIVALDYBEI NUOSAVYBĖS TEISE PRIKLAUSANČIO TURTO VALDYMO, NAUDOJIMO IR DISPONAVIMO JUO ATASKAITA
PAGAL 2025 M. GRUODŽIO 31 D. DUOMENIS</t>
  </si>
  <si>
    <t xml:space="preserve">2025 m. savivaldybės nekilnojamasis turtas perduotas panaudos pagrindais </t>
  </si>
  <si>
    <t>2026-05-20 Nr. VD-3806 (6.39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</si>
</sst>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i/>
      <sz val="10"/>
      <color theme="1"/>
      <name val="Arial"/>
      <family val="2"/>
      <charset val="186"/>
    </font>
    <font>
      <sz val="10"/>
      <name val="Arial"/>
      <family val="2"/>
      <charset val="186"/>
    </font>
    <font>
      <sz val="10"/>
      <color indexed="8"/>
      <name val="Arial"/>
      <family val="2"/>
      <charset val="186"/>
    </font>
    <font>
      <sz val="10"/>
      <color rgb="FF000000"/>
      <name val="Arial"/>
      <family val="2"/>
      <charset val="186"/>
    </font>
    <font>
      <b/>
      <sz val="10"/>
      <color rgb="FF000000"/>
      <name val="Arial"/>
      <family val="2"/>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cellStyleXfs>
  <cellXfs count="70">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vertical="top" wrapText="1"/>
    </xf>
    <xf numFmtId="0" fontId="4" fillId="0" borderId="0" xfId="0" applyFont="1" applyAlignment="1">
      <alignment horizontal="right"/>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top"/>
    </xf>
    <xf numFmtId="0" fontId="2" fillId="0" borderId="0" xfId="0" applyFont="1"/>
    <xf numFmtId="2" fontId="2" fillId="0" borderId="1" xfId="0" applyNumberFormat="1" applyFont="1" applyBorder="1" applyAlignment="1">
      <alignment horizontal="center" vertical="center" wrapText="1"/>
    </xf>
    <xf numFmtId="0" fontId="3" fillId="0" borderId="6" xfId="0" applyFont="1" applyBorder="1" applyAlignment="1">
      <alignment vertical="center" wrapText="1"/>
    </xf>
    <xf numFmtId="14" fontId="2"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5" fillId="0" borderId="1" xfId="1" applyNumberFormat="1" applyFont="1" applyBorder="1" applyAlignment="1">
      <alignment horizontal="center" vertical="center" wrapText="1" shrinkToFit="1"/>
    </xf>
    <xf numFmtId="2" fontId="5" fillId="0" borderId="1" xfId="1" applyNumberFormat="1"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2" fillId="0" borderId="1" xfId="1" applyNumberFormat="1" applyFont="1" applyBorder="1" applyAlignment="1">
      <alignment horizontal="center" vertical="center" wrapText="1" shrinkToFit="1"/>
    </xf>
    <xf numFmtId="0" fontId="2" fillId="0" borderId="1" xfId="1" applyFont="1" applyBorder="1" applyAlignment="1">
      <alignment horizontal="center" vertical="center" wrapText="1" shrinkToFit="1"/>
    </xf>
    <xf numFmtId="2" fontId="2" fillId="0" borderId="1" xfId="1" applyNumberFormat="1" applyFont="1" applyBorder="1" applyAlignment="1">
      <alignment horizontal="center" vertical="center" wrapText="1" shrinkToFit="1"/>
    </xf>
    <xf numFmtId="0" fontId="5" fillId="2" borderId="1" xfId="1" applyFont="1" applyFill="1" applyBorder="1" applyAlignment="1">
      <alignment horizontal="center" vertical="center" wrapText="1" shrinkToFit="1"/>
    </xf>
    <xf numFmtId="14" fontId="5" fillId="2" borderId="1" xfId="0" applyNumberFormat="1" applyFont="1" applyFill="1" applyBorder="1" applyAlignment="1">
      <alignment horizontal="center" vertical="center" wrapText="1"/>
    </xf>
    <xf numFmtId="2" fontId="5" fillId="2" borderId="1" xfId="1" applyNumberFormat="1" applyFont="1" applyFill="1" applyBorder="1" applyAlignment="1">
      <alignment horizontal="center" vertical="center" wrapText="1" shrinkToFit="1"/>
    </xf>
    <xf numFmtId="2" fontId="5" fillId="0" borderId="7"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left" vertical="top" wrapText="1"/>
    </xf>
    <xf numFmtId="0" fontId="2" fillId="0" borderId="0" xfId="0" applyFont="1" applyAlignment="1">
      <alignment wrapText="1"/>
    </xf>
    <xf numFmtId="0" fontId="3" fillId="0" borderId="0" xfId="0" applyFont="1" applyAlignment="1">
      <alignment horizontal="center" vertical="top" wrapText="1"/>
    </xf>
    <xf numFmtId="0" fontId="2" fillId="0" borderId="0" xfId="0" applyFont="1" applyAlignment="1">
      <alignment horizontal="center" vertical="top"/>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3" fillId="2" borderId="1" xfId="0" applyFont="1" applyFill="1" applyBorder="1" applyAlignment="1">
      <alignment vertical="center" wrapText="1"/>
    </xf>
    <xf numFmtId="0" fontId="8" fillId="2" borderId="0" xfId="0" applyFont="1" applyFill="1" applyAlignment="1">
      <alignment wrapText="1"/>
    </xf>
    <xf numFmtId="0" fontId="7" fillId="0" borderId="0" xfId="0" applyFont="1" applyAlignment="1">
      <alignment wrapText="1"/>
    </xf>
    <xf numFmtId="2" fontId="3"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xf>
    <xf numFmtId="0" fontId="2" fillId="0" borderId="1"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center" wrapText="1"/>
    </xf>
    <xf numFmtId="0" fontId="5" fillId="0" borderId="0" xfId="0" applyFont="1" applyAlignment="1">
      <alignment horizontal="left" vertical="top" wrapText="1"/>
    </xf>
    <xf numFmtId="2" fontId="3" fillId="0" borderId="4"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3" xfId="0" applyFont="1" applyBorder="1" applyAlignment="1">
      <alignment horizontal="center" vertical="top"/>
    </xf>
    <xf numFmtId="0" fontId="3" fillId="0" borderId="1" xfId="0" applyFont="1" applyBorder="1" applyAlignment="1">
      <alignment horizontal="center"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cellXfs>
  <cellStyles count="2">
    <cellStyle name="Įprastas" xfId="0" builtinId="0"/>
    <cellStyle name="Paprastas_Lapas1" xfId="1" xr:uid="{097311BD-9B49-41A9-9C2D-E1BE0DB0B9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2"/>
  <sheetViews>
    <sheetView tabSelected="1" zoomScale="80" zoomScaleNormal="80" workbookViewId="0">
      <selection activeCell="B13" sqref="B13:G13"/>
    </sheetView>
  </sheetViews>
  <sheetFormatPr defaultColWidth="8.7109375" defaultRowHeight="14.25" x14ac:dyDescent="0.2"/>
  <cols>
    <col min="1" max="1" width="1.42578125" style="9" customWidth="1"/>
    <col min="2" max="2" width="7.7109375" style="9" customWidth="1"/>
    <col min="3" max="3" width="20.7109375" style="9" bestFit="1" customWidth="1"/>
    <col min="4" max="4" width="16.140625" style="9" bestFit="1" customWidth="1"/>
    <col min="5" max="5" width="17.5703125" style="9" customWidth="1"/>
    <col min="6" max="7" width="16.140625" style="9" bestFit="1" customWidth="1"/>
    <col min="8" max="16384" width="8.7109375" style="2"/>
  </cols>
  <sheetData>
    <row r="1" spans="1:7" s="1" customFormat="1" ht="51.75" customHeight="1" x14ac:dyDescent="0.2">
      <c r="A1" s="29"/>
      <c r="B1" s="7"/>
      <c r="C1" s="7"/>
      <c r="D1" s="42" t="s">
        <v>172</v>
      </c>
      <c r="E1" s="42"/>
      <c r="F1" s="42"/>
      <c r="G1" s="42"/>
    </row>
    <row r="2" spans="1:7" s="1" customFormat="1" x14ac:dyDescent="0.2">
      <c r="A2" s="29"/>
      <c r="B2" s="7"/>
      <c r="C2" s="7"/>
      <c r="D2" s="28"/>
      <c r="E2" s="28"/>
      <c r="F2" s="28"/>
      <c r="G2" s="28"/>
    </row>
    <row r="3" spans="1:7" s="1" customFormat="1" ht="39" customHeight="1" x14ac:dyDescent="0.2">
      <c r="A3" s="29"/>
      <c r="B3" s="44" t="s">
        <v>155</v>
      </c>
      <c r="C3" s="44"/>
      <c r="D3" s="44"/>
      <c r="E3" s="44"/>
      <c r="F3" s="44"/>
      <c r="G3" s="44"/>
    </row>
    <row r="4" spans="1:7" s="1" customFormat="1" x14ac:dyDescent="0.2">
      <c r="A4" s="29"/>
      <c r="B4" s="30"/>
      <c r="C4" s="30"/>
      <c r="D4" s="30"/>
      <c r="E4" s="30"/>
      <c r="F4" s="30"/>
      <c r="G4" s="30"/>
    </row>
    <row r="5" spans="1:7" s="1" customFormat="1" x14ac:dyDescent="0.2">
      <c r="A5" s="29"/>
      <c r="B5" s="45" t="s">
        <v>275</v>
      </c>
      <c r="C5" s="45"/>
      <c r="D5" s="45"/>
      <c r="E5" s="45"/>
      <c r="F5" s="45"/>
      <c r="G5" s="45"/>
    </row>
    <row r="6" spans="1:7" s="1" customFormat="1" x14ac:dyDescent="0.2">
      <c r="A6" s="29"/>
      <c r="B6" s="46" t="s">
        <v>119</v>
      </c>
      <c r="C6" s="47"/>
      <c r="D6" s="47"/>
      <c r="E6" s="47"/>
      <c r="F6" s="47"/>
      <c r="G6" s="47"/>
    </row>
    <row r="7" spans="1:7" s="1" customFormat="1" x14ac:dyDescent="0.2">
      <c r="A7" s="29"/>
      <c r="B7" s="30"/>
      <c r="C7" s="30"/>
      <c r="D7" s="30"/>
      <c r="E7" s="30"/>
      <c r="F7" s="30"/>
      <c r="G7" s="30"/>
    </row>
    <row r="8" spans="1:7" x14ac:dyDescent="0.2">
      <c r="B8" s="48" t="s">
        <v>276</v>
      </c>
      <c r="C8" s="48"/>
      <c r="D8" s="48"/>
      <c r="E8" s="48"/>
      <c r="F8" s="48"/>
      <c r="G8" s="48"/>
    </row>
    <row r="9" spans="1:7" x14ac:dyDescent="0.2">
      <c r="B9" s="56" t="s">
        <v>120</v>
      </c>
      <c r="C9" s="56"/>
      <c r="D9" s="56"/>
      <c r="E9" s="56"/>
      <c r="F9" s="56"/>
      <c r="G9" s="56"/>
    </row>
    <row r="10" spans="1:7" x14ac:dyDescent="0.2">
      <c r="B10" s="31"/>
      <c r="C10" s="31"/>
      <c r="D10" s="31"/>
      <c r="E10" s="31"/>
      <c r="F10" s="31"/>
      <c r="G10" s="31"/>
    </row>
    <row r="11" spans="1:7" ht="66" customHeight="1" x14ac:dyDescent="0.2">
      <c r="B11" s="44" t="s">
        <v>277</v>
      </c>
      <c r="C11" s="44"/>
      <c r="D11" s="44"/>
      <c r="E11" s="44"/>
      <c r="F11" s="44"/>
      <c r="G11" s="44"/>
    </row>
    <row r="12" spans="1:7" x14ac:dyDescent="0.2">
      <c r="B12" s="30"/>
      <c r="C12" s="30"/>
      <c r="D12" s="30"/>
      <c r="E12" s="30"/>
      <c r="F12" s="30"/>
      <c r="G12" s="30"/>
    </row>
    <row r="13" spans="1:7" x14ac:dyDescent="0.2">
      <c r="B13" s="50" t="s">
        <v>279</v>
      </c>
      <c r="C13" s="50"/>
      <c r="D13" s="50"/>
      <c r="E13" s="50"/>
      <c r="F13" s="50"/>
      <c r="G13" s="50"/>
    </row>
    <row r="14" spans="1:7" x14ac:dyDescent="0.2">
      <c r="B14" s="3"/>
      <c r="C14" s="3"/>
      <c r="D14" s="3"/>
      <c r="E14" s="3"/>
      <c r="F14" s="3"/>
      <c r="G14" s="3"/>
    </row>
    <row r="15" spans="1:7" x14ac:dyDescent="0.2">
      <c r="G15" s="4" t="s">
        <v>140</v>
      </c>
    </row>
    <row r="16" spans="1:7" ht="15" customHeight="1" x14ac:dyDescent="0.2">
      <c r="B16" s="57" t="s">
        <v>83</v>
      </c>
      <c r="C16" s="57"/>
      <c r="D16" s="57"/>
      <c r="E16" s="57"/>
      <c r="F16" s="57"/>
      <c r="G16" s="57"/>
    </row>
    <row r="17" spans="2:7" x14ac:dyDescent="0.2">
      <c r="B17" s="49" t="s">
        <v>0</v>
      </c>
      <c r="C17" s="49" t="s">
        <v>1</v>
      </c>
      <c r="D17" s="61" t="s">
        <v>2</v>
      </c>
      <c r="E17" s="63"/>
      <c r="F17" s="63"/>
      <c r="G17" s="62"/>
    </row>
    <row r="18" spans="2:7" ht="29.25" customHeight="1" x14ac:dyDescent="0.2">
      <c r="B18" s="49"/>
      <c r="C18" s="49"/>
      <c r="D18" s="61" t="s">
        <v>3</v>
      </c>
      <c r="E18" s="62"/>
      <c r="F18" s="61" t="s">
        <v>4</v>
      </c>
      <c r="G18" s="62"/>
    </row>
    <row r="19" spans="2:7" x14ac:dyDescent="0.2">
      <c r="B19" s="5">
        <v>1</v>
      </c>
      <c r="C19" s="5">
        <v>2</v>
      </c>
      <c r="D19" s="61">
        <v>3</v>
      </c>
      <c r="E19" s="62"/>
      <c r="F19" s="61">
        <v>4</v>
      </c>
      <c r="G19" s="62"/>
    </row>
    <row r="20" spans="2:7" ht="25.5" x14ac:dyDescent="0.2">
      <c r="B20" s="32" t="s">
        <v>5</v>
      </c>
      <c r="C20" s="27" t="s">
        <v>6</v>
      </c>
      <c r="D20" s="53">
        <f>D21+D22+D23+D30+D39+D40+D45+D46+D47+D48+D49+D50</f>
        <v>159167656</v>
      </c>
      <c r="E20" s="54"/>
      <c r="F20" s="53">
        <f>F21+F22+F23+F30+F39+F40+F45+F46+F47+F48+F49+F50</f>
        <v>196960970</v>
      </c>
      <c r="G20" s="54"/>
    </row>
    <row r="21" spans="2:7" x14ac:dyDescent="0.2">
      <c r="B21" s="33" t="s">
        <v>7</v>
      </c>
      <c r="C21" s="33" t="s">
        <v>8</v>
      </c>
      <c r="D21" s="55">
        <v>948383</v>
      </c>
      <c r="E21" s="54"/>
      <c r="F21" s="55">
        <v>920472</v>
      </c>
      <c r="G21" s="54"/>
    </row>
    <row r="22" spans="2:7" ht="25.5" x14ac:dyDescent="0.2">
      <c r="B22" s="33" t="s">
        <v>9</v>
      </c>
      <c r="C22" s="33" t="s">
        <v>10</v>
      </c>
      <c r="D22" s="55">
        <v>8191266</v>
      </c>
      <c r="E22" s="54"/>
      <c r="F22" s="55">
        <v>8286348</v>
      </c>
      <c r="G22" s="54"/>
    </row>
    <row r="23" spans="2:7" x14ac:dyDescent="0.2">
      <c r="B23" s="33" t="s">
        <v>11</v>
      </c>
      <c r="C23" s="33" t="s">
        <v>12</v>
      </c>
      <c r="D23" s="55">
        <f>SUM(D24:D29)</f>
        <v>33506376</v>
      </c>
      <c r="E23" s="54"/>
      <c r="F23" s="55">
        <f>SUM(F24:F29)</f>
        <v>57036547</v>
      </c>
      <c r="G23" s="54"/>
    </row>
    <row r="24" spans="2:7" ht="25.5" x14ac:dyDescent="0.2">
      <c r="B24" s="33" t="s">
        <v>13</v>
      </c>
      <c r="C24" s="33" t="s">
        <v>14</v>
      </c>
      <c r="D24" s="55">
        <v>1970642</v>
      </c>
      <c r="E24" s="54"/>
      <c r="F24" s="55">
        <v>4678983</v>
      </c>
      <c r="G24" s="54"/>
    </row>
    <row r="25" spans="2:7" ht="25.5" x14ac:dyDescent="0.2">
      <c r="B25" s="33" t="s">
        <v>15</v>
      </c>
      <c r="C25" s="33" t="s">
        <v>16</v>
      </c>
      <c r="D25" s="55">
        <v>0</v>
      </c>
      <c r="E25" s="54"/>
      <c r="F25" s="55">
        <v>0</v>
      </c>
      <c r="G25" s="54"/>
    </row>
    <row r="26" spans="2:7" ht="25.5" x14ac:dyDescent="0.2">
      <c r="B26" s="33" t="s">
        <v>17</v>
      </c>
      <c r="C26" s="33" t="s">
        <v>18</v>
      </c>
      <c r="D26" s="55">
        <v>11145698</v>
      </c>
      <c r="E26" s="54"/>
      <c r="F26" s="55">
        <v>21164887</v>
      </c>
      <c r="G26" s="54"/>
    </row>
    <row r="27" spans="2:7" ht="25.5" x14ac:dyDescent="0.2">
      <c r="B27" s="33" t="s">
        <v>19</v>
      </c>
      <c r="C27" s="33" t="s">
        <v>20</v>
      </c>
      <c r="D27" s="55">
        <v>11278636</v>
      </c>
      <c r="E27" s="54"/>
      <c r="F27" s="55">
        <v>10945366</v>
      </c>
      <c r="G27" s="54"/>
    </row>
    <row r="28" spans="2:7" ht="25.5" x14ac:dyDescent="0.2">
      <c r="B28" s="33" t="s">
        <v>21</v>
      </c>
      <c r="C28" s="33" t="s">
        <v>22</v>
      </c>
      <c r="D28" s="55">
        <v>7523033</v>
      </c>
      <c r="E28" s="54"/>
      <c r="F28" s="55">
        <v>11947265</v>
      </c>
      <c r="G28" s="54"/>
    </row>
    <row r="29" spans="2:7" x14ac:dyDescent="0.2">
      <c r="B29" s="33" t="s">
        <v>23</v>
      </c>
      <c r="C29" s="33" t="s">
        <v>24</v>
      </c>
      <c r="D29" s="55">
        <v>1588367</v>
      </c>
      <c r="E29" s="54"/>
      <c r="F29" s="55">
        <v>8300046</v>
      </c>
      <c r="G29" s="54"/>
    </row>
    <row r="30" spans="2:7" ht="35.25" customHeight="1" x14ac:dyDescent="0.2">
      <c r="B30" s="33" t="s">
        <v>25</v>
      </c>
      <c r="C30" s="34" t="s">
        <v>157</v>
      </c>
      <c r="D30" s="55">
        <f>SUM(D31:D38)</f>
        <v>64917520</v>
      </c>
      <c r="E30" s="54"/>
      <c r="F30" s="55">
        <f>SUM(F31:F38)</f>
        <v>68200433</v>
      </c>
      <c r="G30" s="54"/>
    </row>
    <row r="31" spans="2:7" x14ac:dyDescent="0.2">
      <c r="B31" s="33" t="s">
        <v>26</v>
      </c>
      <c r="C31" s="33" t="s">
        <v>27</v>
      </c>
      <c r="D31" s="55">
        <v>97852</v>
      </c>
      <c r="E31" s="54"/>
      <c r="F31" s="55">
        <v>95678</v>
      </c>
      <c r="G31" s="54"/>
    </row>
    <row r="32" spans="2:7" x14ac:dyDescent="0.2">
      <c r="B32" s="33" t="s">
        <v>28</v>
      </c>
      <c r="C32" s="33" t="s">
        <v>29</v>
      </c>
      <c r="D32" s="55">
        <v>17388449</v>
      </c>
      <c r="E32" s="54"/>
      <c r="F32" s="55">
        <v>17919200</v>
      </c>
      <c r="G32" s="54"/>
    </row>
    <row r="33" spans="2:7" ht="25.5" x14ac:dyDescent="0.2">
      <c r="B33" s="33" t="s">
        <v>30</v>
      </c>
      <c r="C33" s="33" t="s">
        <v>31</v>
      </c>
      <c r="D33" s="55">
        <v>0</v>
      </c>
      <c r="E33" s="54"/>
      <c r="F33" s="55">
        <v>0</v>
      </c>
      <c r="G33" s="54"/>
    </row>
    <row r="34" spans="2:7" x14ac:dyDescent="0.2">
      <c r="B34" s="33" t="s">
        <v>32</v>
      </c>
      <c r="C34" s="33" t="s">
        <v>33</v>
      </c>
      <c r="D34" s="55">
        <v>28765980</v>
      </c>
      <c r="E34" s="54"/>
      <c r="F34" s="55">
        <v>25547946</v>
      </c>
      <c r="G34" s="54"/>
    </row>
    <row r="35" spans="2:7" x14ac:dyDescent="0.2">
      <c r="B35" s="33" t="s">
        <v>34</v>
      </c>
      <c r="C35" s="33" t="s">
        <v>35</v>
      </c>
      <c r="D35" s="55">
        <v>6232568</v>
      </c>
      <c r="E35" s="54"/>
      <c r="F35" s="55">
        <v>7992766</v>
      </c>
      <c r="G35" s="54"/>
    </row>
    <row r="36" spans="2:7" ht="25.5" x14ac:dyDescent="0.2">
      <c r="B36" s="33" t="s">
        <v>36</v>
      </c>
      <c r="C36" s="33" t="s">
        <v>37</v>
      </c>
      <c r="D36" s="55">
        <v>1786792</v>
      </c>
      <c r="E36" s="54"/>
      <c r="F36" s="55">
        <v>1423973</v>
      </c>
      <c r="G36" s="54"/>
    </row>
    <row r="37" spans="2:7" ht="25.5" x14ac:dyDescent="0.2">
      <c r="B37" s="33" t="s">
        <v>38</v>
      </c>
      <c r="C37" s="33" t="s">
        <v>39</v>
      </c>
      <c r="D37" s="55">
        <v>8959892</v>
      </c>
      <c r="E37" s="54"/>
      <c r="F37" s="55">
        <v>13151496</v>
      </c>
      <c r="G37" s="54"/>
    </row>
    <row r="38" spans="2:7" ht="25.5" x14ac:dyDescent="0.2">
      <c r="B38" s="33" t="s">
        <v>40</v>
      </c>
      <c r="C38" s="33" t="s">
        <v>158</v>
      </c>
      <c r="D38" s="55">
        <v>1685987</v>
      </c>
      <c r="E38" s="54"/>
      <c r="F38" s="55">
        <v>2069374</v>
      </c>
      <c r="G38" s="54"/>
    </row>
    <row r="39" spans="2:7" ht="25.5" x14ac:dyDescent="0.2">
      <c r="B39" s="33" t="s">
        <v>42</v>
      </c>
      <c r="C39" s="33" t="s">
        <v>43</v>
      </c>
      <c r="D39" s="55">
        <v>1734933</v>
      </c>
      <c r="E39" s="54"/>
      <c r="F39" s="55">
        <v>1776379</v>
      </c>
      <c r="G39" s="54"/>
    </row>
    <row r="40" spans="2:7" x14ac:dyDescent="0.2">
      <c r="B40" s="33" t="s">
        <v>44</v>
      </c>
      <c r="C40" s="33" t="s">
        <v>45</v>
      </c>
      <c r="D40" s="55">
        <f>SUM(D41:D44)</f>
        <v>2334636</v>
      </c>
      <c r="E40" s="54"/>
      <c r="F40" s="55">
        <f>SUM(F41:F44)</f>
        <v>1978361</v>
      </c>
      <c r="G40" s="54"/>
    </row>
    <row r="41" spans="2:7" ht="25.5" x14ac:dyDescent="0.2">
      <c r="B41" s="33" t="s">
        <v>46</v>
      </c>
      <c r="C41" s="35" t="s">
        <v>166</v>
      </c>
      <c r="D41" s="55">
        <v>0</v>
      </c>
      <c r="E41" s="54"/>
      <c r="F41" s="55">
        <v>0</v>
      </c>
      <c r="G41" s="54"/>
    </row>
    <row r="42" spans="2:7" ht="25.5" x14ac:dyDescent="0.2">
      <c r="B42" s="33" t="s">
        <v>47</v>
      </c>
      <c r="C42" s="35" t="s">
        <v>167</v>
      </c>
      <c r="D42" s="55">
        <v>51096</v>
      </c>
      <c r="E42" s="54"/>
      <c r="F42" s="55">
        <v>47339</v>
      </c>
      <c r="G42" s="54"/>
    </row>
    <row r="43" spans="2:7" x14ac:dyDescent="0.2">
      <c r="B43" s="33" t="s">
        <v>48</v>
      </c>
      <c r="C43" s="35" t="s">
        <v>168</v>
      </c>
      <c r="D43" s="55">
        <v>205741</v>
      </c>
      <c r="E43" s="54"/>
      <c r="F43" s="55">
        <v>155854</v>
      </c>
      <c r="G43" s="54"/>
    </row>
    <row r="44" spans="2:7" ht="25.5" x14ac:dyDescent="0.2">
      <c r="B44" s="33" t="s">
        <v>49</v>
      </c>
      <c r="C44" s="35" t="s">
        <v>50</v>
      </c>
      <c r="D44" s="55">
        <v>2077799</v>
      </c>
      <c r="E44" s="54"/>
      <c r="F44" s="55">
        <v>1775168</v>
      </c>
      <c r="G44" s="54"/>
    </row>
    <row r="45" spans="2:7" x14ac:dyDescent="0.2">
      <c r="B45" s="33" t="s">
        <v>51</v>
      </c>
      <c r="C45" s="33" t="s">
        <v>52</v>
      </c>
      <c r="D45" s="55">
        <v>179990</v>
      </c>
      <c r="E45" s="54"/>
      <c r="F45" s="55">
        <v>300479</v>
      </c>
      <c r="G45" s="54"/>
    </row>
    <row r="46" spans="2:7" ht="25.5" x14ac:dyDescent="0.2">
      <c r="B46" s="33" t="s">
        <v>53</v>
      </c>
      <c r="C46" s="33" t="s">
        <v>54</v>
      </c>
      <c r="D46" s="55">
        <v>965071</v>
      </c>
      <c r="E46" s="54"/>
      <c r="F46" s="55">
        <v>981369</v>
      </c>
      <c r="G46" s="54"/>
    </row>
    <row r="47" spans="2:7" x14ac:dyDescent="0.2">
      <c r="B47" s="33" t="s">
        <v>55</v>
      </c>
      <c r="C47" s="33" t="s">
        <v>56</v>
      </c>
      <c r="D47" s="55">
        <v>989885</v>
      </c>
      <c r="E47" s="54"/>
      <c r="F47" s="55">
        <v>1057121</v>
      </c>
      <c r="G47" s="54"/>
    </row>
    <row r="48" spans="2:7" ht="38.25" x14ac:dyDescent="0.2">
      <c r="B48" s="33" t="s">
        <v>57</v>
      </c>
      <c r="C48" s="33" t="s">
        <v>58</v>
      </c>
      <c r="D48" s="55">
        <v>38985109</v>
      </c>
      <c r="E48" s="54"/>
      <c r="F48" s="55">
        <v>49223181</v>
      </c>
      <c r="G48" s="54"/>
    </row>
    <row r="49" spans="2:7" ht="25.5" x14ac:dyDescent="0.2">
      <c r="B49" s="33" t="s">
        <v>59</v>
      </c>
      <c r="C49" s="33" t="s">
        <v>60</v>
      </c>
      <c r="D49" s="55">
        <v>1843256</v>
      </c>
      <c r="E49" s="54"/>
      <c r="F49" s="55">
        <v>1853192</v>
      </c>
      <c r="G49" s="54"/>
    </row>
    <row r="50" spans="2:7" x14ac:dyDescent="0.2">
      <c r="B50" s="34" t="s">
        <v>159</v>
      </c>
      <c r="C50" s="34" t="s">
        <v>41</v>
      </c>
      <c r="D50" s="55">
        <v>4571231</v>
      </c>
      <c r="E50" s="54"/>
      <c r="F50" s="55">
        <v>5347088</v>
      </c>
      <c r="G50" s="54"/>
    </row>
    <row r="51" spans="2:7" x14ac:dyDescent="0.2">
      <c r="B51" s="36" t="s">
        <v>61</v>
      </c>
      <c r="C51" s="37" t="s">
        <v>163</v>
      </c>
      <c r="D51" s="53">
        <v>0</v>
      </c>
      <c r="E51" s="54"/>
      <c r="F51" s="53">
        <v>0</v>
      </c>
      <c r="G51" s="54"/>
    </row>
    <row r="52" spans="2:7" x14ac:dyDescent="0.2">
      <c r="B52" s="36" t="s">
        <v>63</v>
      </c>
      <c r="C52" s="27" t="s">
        <v>62</v>
      </c>
      <c r="D52" s="53">
        <v>418703</v>
      </c>
      <c r="E52" s="54"/>
      <c r="F52" s="53">
        <v>437213</v>
      </c>
      <c r="G52" s="54"/>
    </row>
    <row r="53" spans="2:7" ht="48.75" customHeight="1" x14ac:dyDescent="0.2">
      <c r="B53" s="36" t="s">
        <v>70</v>
      </c>
      <c r="C53" s="27" t="s">
        <v>64</v>
      </c>
      <c r="D53" s="53">
        <f>SUM(D54:E59)</f>
        <v>692535</v>
      </c>
      <c r="E53" s="54"/>
      <c r="F53" s="53">
        <f>SUM(F54:G59)</f>
        <v>451095</v>
      </c>
      <c r="G53" s="54"/>
    </row>
    <row r="54" spans="2:7" x14ac:dyDescent="0.2">
      <c r="B54" s="34" t="s">
        <v>72</v>
      </c>
      <c r="C54" s="33" t="s">
        <v>66</v>
      </c>
      <c r="D54" s="53"/>
      <c r="E54" s="54"/>
      <c r="F54" s="53"/>
      <c r="G54" s="54"/>
    </row>
    <row r="55" spans="2:7" ht="25.5" x14ac:dyDescent="0.2">
      <c r="B55" s="34" t="s">
        <v>74</v>
      </c>
      <c r="C55" s="33" t="s">
        <v>68</v>
      </c>
      <c r="D55" s="55">
        <v>205773</v>
      </c>
      <c r="E55" s="54"/>
      <c r="F55" s="55">
        <v>248108</v>
      </c>
      <c r="G55" s="54"/>
    </row>
    <row r="56" spans="2:7" ht="25.5" x14ac:dyDescent="0.2">
      <c r="B56" s="34" t="s">
        <v>76</v>
      </c>
      <c r="C56" s="33" t="s">
        <v>160</v>
      </c>
      <c r="D56" s="55">
        <v>4362</v>
      </c>
      <c r="E56" s="54"/>
      <c r="F56" s="55">
        <v>2362</v>
      </c>
      <c r="G56" s="54"/>
    </row>
    <row r="57" spans="2:7" ht="25.5" x14ac:dyDescent="0.2">
      <c r="B57" s="34" t="s">
        <v>78</v>
      </c>
      <c r="C57" s="38" t="s">
        <v>161</v>
      </c>
      <c r="D57" s="55"/>
      <c r="E57" s="54"/>
      <c r="F57" s="55"/>
      <c r="G57" s="54"/>
    </row>
    <row r="58" spans="2:7" ht="63.75" x14ac:dyDescent="0.2">
      <c r="B58" s="34" t="s">
        <v>80</v>
      </c>
      <c r="C58" s="33" t="s">
        <v>69</v>
      </c>
      <c r="D58" s="55">
        <v>482400</v>
      </c>
      <c r="E58" s="54"/>
      <c r="F58" s="55">
        <v>200625</v>
      </c>
      <c r="G58" s="54"/>
    </row>
    <row r="59" spans="2:7" x14ac:dyDescent="0.2">
      <c r="B59" s="34" t="s">
        <v>164</v>
      </c>
      <c r="C59" s="33" t="s">
        <v>162</v>
      </c>
      <c r="D59" s="55">
        <v>0</v>
      </c>
      <c r="E59" s="54"/>
      <c r="F59" s="55">
        <v>0</v>
      </c>
      <c r="G59" s="54"/>
    </row>
    <row r="60" spans="2:7" x14ac:dyDescent="0.2">
      <c r="B60" s="36" t="s">
        <v>82</v>
      </c>
      <c r="C60" s="27" t="s">
        <v>71</v>
      </c>
      <c r="D60" s="53">
        <f>SUM(D61:D65)</f>
        <v>389117</v>
      </c>
      <c r="E60" s="54"/>
      <c r="F60" s="53">
        <f>SUM(F61:F65)</f>
        <v>382332</v>
      </c>
      <c r="G60" s="54"/>
    </row>
    <row r="61" spans="2:7" ht="38.25" x14ac:dyDescent="0.2">
      <c r="B61" s="34" t="s">
        <v>104</v>
      </c>
      <c r="C61" s="33" t="s">
        <v>73</v>
      </c>
      <c r="D61" s="55">
        <v>5900</v>
      </c>
      <c r="E61" s="54"/>
      <c r="F61" s="55">
        <v>5900</v>
      </c>
      <c r="G61" s="54"/>
    </row>
    <row r="62" spans="2:7" ht="25.5" x14ac:dyDescent="0.2">
      <c r="B62" s="34" t="s">
        <v>106</v>
      </c>
      <c r="C62" s="33" t="s">
        <v>75</v>
      </c>
      <c r="D62" s="55">
        <v>383217</v>
      </c>
      <c r="E62" s="54"/>
      <c r="F62" s="55">
        <v>376432</v>
      </c>
      <c r="G62" s="54"/>
    </row>
    <row r="63" spans="2:7" ht="38.25" x14ac:dyDescent="0.2">
      <c r="B63" s="34" t="s">
        <v>108</v>
      </c>
      <c r="C63" s="33" t="s">
        <v>77</v>
      </c>
      <c r="D63" s="55">
        <v>0</v>
      </c>
      <c r="E63" s="54"/>
      <c r="F63" s="55">
        <v>0</v>
      </c>
      <c r="G63" s="54"/>
    </row>
    <row r="64" spans="2:7" x14ac:dyDescent="0.2">
      <c r="B64" s="34" t="s">
        <v>110</v>
      </c>
      <c r="C64" s="33" t="s">
        <v>79</v>
      </c>
      <c r="D64" s="55">
        <v>0</v>
      </c>
      <c r="E64" s="54"/>
      <c r="F64" s="55">
        <v>0</v>
      </c>
      <c r="G64" s="54"/>
    </row>
    <row r="65" spans="2:7" ht="51" x14ac:dyDescent="0.2">
      <c r="B65" s="34" t="s">
        <v>112</v>
      </c>
      <c r="C65" s="33" t="s">
        <v>81</v>
      </c>
      <c r="D65" s="55">
        <v>0</v>
      </c>
      <c r="E65" s="54"/>
      <c r="F65" s="55">
        <v>0</v>
      </c>
      <c r="G65" s="54"/>
    </row>
    <row r="66" spans="2:7" ht="38.25" x14ac:dyDescent="0.2">
      <c r="B66" s="36" t="s">
        <v>115</v>
      </c>
      <c r="C66" s="36" t="s">
        <v>165</v>
      </c>
      <c r="D66" s="53">
        <f>D20+D51+D52+D53+D60</f>
        <v>160668011</v>
      </c>
      <c r="E66" s="54"/>
      <c r="F66" s="53">
        <f>F20+F51+F52+F53+F60</f>
        <v>198231610</v>
      </c>
      <c r="G66" s="54"/>
    </row>
    <row r="67" spans="2:7" x14ac:dyDescent="0.2">
      <c r="B67" s="58" t="s">
        <v>117</v>
      </c>
      <c r="C67" s="59"/>
      <c r="D67" s="59"/>
      <c r="E67" s="59"/>
      <c r="F67" s="59"/>
      <c r="G67" s="60"/>
    </row>
    <row r="68" spans="2:7" ht="33.6" customHeight="1" x14ac:dyDescent="0.2">
      <c r="B68" s="49" t="s">
        <v>0</v>
      </c>
      <c r="C68" s="49" t="s">
        <v>1</v>
      </c>
      <c r="D68" s="49" t="s">
        <v>84</v>
      </c>
      <c r="E68" s="49"/>
      <c r="F68" s="49"/>
      <c r="G68" s="49"/>
    </row>
    <row r="69" spans="2:7" ht="34.15" customHeight="1" x14ac:dyDescent="0.2">
      <c r="B69" s="49"/>
      <c r="C69" s="49"/>
      <c r="D69" s="49" t="s">
        <v>85</v>
      </c>
      <c r="E69" s="49"/>
      <c r="F69" s="49" t="s">
        <v>86</v>
      </c>
      <c r="G69" s="49"/>
    </row>
    <row r="70" spans="2:7" ht="69" customHeight="1" x14ac:dyDescent="0.2">
      <c r="B70" s="49"/>
      <c r="C70" s="49"/>
      <c r="D70" s="5" t="s">
        <v>87</v>
      </c>
      <c r="E70" s="5" t="s">
        <v>88</v>
      </c>
      <c r="F70" s="5" t="s">
        <v>87</v>
      </c>
      <c r="G70" s="5" t="s">
        <v>88</v>
      </c>
    </row>
    <row r="71" spans="2:7" ht="12.6" customHeight="1" x14ac:dyDescent="0.2">
      <c r="B71" s="5">
        <v>1</v>
      </c>
      <c r="C71" s="5">
        <v>2</v>
      </c>
      <c r="D71" s="5">
        <v>3</v>
      </c>
      <c r="E71" s="5">
        <v>4</v>
      </c>
      <c r="F71" s="5">
        <v>5</v>
      </c>
      <c r="G71" s="5">
        <v>6</v>
      </c>
    </row>
    <row r="72" spans="2:7" ht="25.5" x14ac:dyDescent="0.2">
      <c r="B72" s="27" t="s">
        <v>5</v>
      </c>
      <c r="C72" s="27" t="s">
        <v>89</v>
      </c>
      <c r="D72" s="39">
        <f>SUM(D73:D75)</f>
        <v>12914288</v>
      </c>
      <c r="E72" s="39">
        <f t="shared" ref="E72:G72" si="0">SUM(E73:E75)</f>
        <v>15092323</v>
      </c>
      <c r="F72" s="39">
        <f t="shared" si="0"/>
        <v>0</v>
      </c>
      <c r="G72" s="39">
        <f t="shared" si="0"/>
        <v>0</v>
      </c>
    </row>
    <row r="73" spans="2:7" x14ac:dyDescent="0.2">
      <c r="B73" s="33" t="s">
        <v>7</v>
      </c>
      <c r="C73" s="33" t="s">
        <v>118</v>
      </c>
      <c r="D73" s="10">
        <v>27</v>
      </c>
      <c r="E73" s="10">
        <v>5018</v>
      </c>
      <c r="F73" s="10">
        <v>0</v>
      </c>
      <c r="G73" s="10">
        <v>0</v>
      </c>
    </row>
    <row r="74" spans="2:7" ht="25.5" x14ac:dyDescent="0.2">
      <c r="B74" s="33" t="s">
        <v>9</v>
      </c>
      <c r="C74" s="33" t="s">
        <v>90</v>
      </c>
      <c r="D74" s="10">
        <v>12910695</v>
      </c>
      <c r="E74" s="10">
        <v>15087305</v>
      </c>
      <c r="F74" s="10">
        <v>0</v>
      </c>
      <c r="G74" s="10">
        <v>0</v>
      </c>
    </row>
    <row r="75" spans="2:7" x14ac:dyDescent="0.2">
      <c r="B75" s="33" t="s">
        <v>11</v>
      </c>
      <c r="C75" s="33" t="s">
        <v>91</v>
      </c>
      <c r="D75" s="10">
        <v>3566</v>
      </c>
      <c r="E75" s="10">
        <v>0</v>
      </c>
      <c r="F75" s="10">
        <v>0</v>
      </c>
      <c r="G75" s="10">
        <v>0</v>
      </c>
    </row>
    <row r="76" spans="2:7" ht="25.5" x14ac:dyDescent="0.2">
      <c r="B76" s="27" t="s">
        <v>61</v>
      </c>
      <c r="C76" s="27" t="s">
        <v>92</v>
      </c>
      <c r="D76" s="39">
        <f>SUM(D77:D78)</f>
        <v>0</v>
      </c>
      <c r="E76" s="39">
        <f t="shared" ref="E76:G76" si="1">SUM(E77:E78)</f>
        <v>0</v>
      </c>
      <c r="F76" s="39">
        <f t="shared" si="1"/>
        <v>0</v>
      </c>
      <c r="G76" s="39">
        <f t="shared" si="1"/>
        <v>0</v>
      </c>
    </row>
    <row r="77" spans="2:7" ht="38.25" x14ac:dyDescent="0.2">
      <c r="B77" s="33" t="s">
        <v>93</v>
      </c>
      <c r="C77" s="33" t="s">
        <v>94</v>
      </c>
      <c r="D77" s="10">
        <f t="shared" ref="D77:E77" si="2">SUM(D78:D79)</f>
        <v>0</v>
      </c>
      <c r="E77" s="10">
        <f t="shared" si="2"/>
        <v>0</v>
      </c>
      <c r="F77" s="10">
        <v>0</v>
      </c>
      <c r="G77" s="10">
        <v>0</v>
      </c>
    </row>
    <row r="78" spans="2:7" ht="38.25" x14ac:dyDescent="0.2">
      <c r="B78" s="33" t="s">
        <v>95</v>
      </c>
      <c r="C78" s="33" t="s">
        <v>96</v>
      </c>
      <c r="D78" s="10">
        <f t="shared" ref="D78:E78" si="3">SUM(D79:D80)</f>
        <v>0</v>
      </c>
      <c r="E78" s="10">
        <f t="shared" si="3"/>
        <v>0</v>
      </c>
      <c r="F78" s="10">
        <v>0</v>
      </c>
      <c r="G78" s="10">
        <v>0</v>
      </c>
    </row>
    <row r="79" spans="2:7" ht="89.25" x14ac:dyDescent="0.2">
      <c r="B79" s="27" t="s">
        <v>63</v>
      </c>
      <c r="C79" s="27" t="s">
        <v>97</v>
      </c>
      <c r="D79" s="39">
        <f>SUM(D80:D81)</f>
        <v>0</v>
      </c>
      <c r="E79" s="39">
        <f t="shared" ref="E79:G79" si="4">SUM(E80:E81)</f>
        <v>0</v>
      </c>
      <c r="F79" s="39">
        <f t="shared" si="4"/>
        <v>5030778</v>
      </c>
      <c r="G79" s="39">
        <f t="shared" si="4"/>
        <v>3826903</v>
      </c>
    </row>
    <row r="80" spans="2:7" x14ac:dyDescent="0.2">
      <c r="B80" s="33" t="s">
        <v>65</v>
      </c>
      <c r="C80" s="33" t="s">
        <v>98</v>
      </c>
      <c r="D80" s="10">
        <v>0</v>
      </c>
      <c r="E80" s="10">
        <v>0</v>
      </c>
      <c r="F80" s="10">
        <v>4419007</v>
      </c>
      <c r="G80" s="10">
        <v>3348007</v>
      </c>
    </row>
    <row r="81" spans="2:7" x14ac:dyDescent="0.2">
      <c r="B81" s="33" t="s">
        <v>67</v>
      </c>
      <c r="C81" s="33" t="s">
        <v>99</v>
      </c>
      <c r="D81" s="10">
        <v>0</v>
      </c>
      <c r="E81" s="10">
        <v>0</v>
      </c>
      <c r="F81" s="10">
        <v>611771</v>
      </c>
      <c r="G81" s="10">
        <v>478896</v>
      </c>
    </row>
    <row r="82" spans="2:7" ht="25.5" x14ac:dyDescent="0.2">
      <c r="B82" s="27" t="s">
        <v>70</v>
      </c>
      <c r="C82" s="27" t="s">
        <v>100</v>
      </c>
      <c r="D82" s="39">
        <f>SUM(D83:D84)</f>
        <v>68589046</v>
      </c>
      <c r="E82" s="39">
        <f t="shared" ref="E82:G82" si="5">SUM(E83:E84)</f>
        <v>68444187</v>
      </c>
      <c r="F82" s="39">
        <f t="shared" si="5"/>
        <v>0</v>
      </c>
      <c r="G82" s="39">
        <f t="shared" si="5"/>
        <v>0</v>
      </c>
    </row>
    <row r="83" spans="2:7" ht="25.5" x14ac:dyDescent="0.2">
      <c r="B83" s="33" t="s">
        <v>72</v>
      </c>
      <c r="C83" s="33" t="s">
        <v>101</v>
      </c>
      <c r="D83" s="10">
        <v>67592407</v>
      </c>
      <c r="E83" s="10">
        <v>67445368</v>
      </c>
      <c r="F83" s="10">
        <v>0</v>
      </c>
      <c r="G83" s="10">
        <v>0</v>
      </c>
    </row>
    <row r="84" spans="2:7" x14ac:dyDescent="0.2">
      <c r="B84" s="33" t="s">
        <v>74</v>
      </c>
      <c r="C84" s="33" t="s">
        <v>102</v>
      </c>
      <c r="D84" s="10">
        <v>996639</v>
      </c>
      <c r="E84" s="10">
        <v>998819</v>
      </c>
      <c r="F84" s="10">
        <v>0</v>
      </c>
      <c r="G84" s="10">
        <v>0</v>
      </c>
    </row>
    <row r="85" spans="2:7" ht="25.5" x14ac:dyDescent="0.2">
      <c r="B85" s="27" t="s">
        <v>82</v>
      </c>
      <c r="C85" s="27" t="s">
        <v>103</v>
      </c>
      <c r="D85" s="39">
        <f>SUM(D86:D91)</f>
        <v>11253718.109999999</v>
      </c>
      <c r="E85" s="39">
        <f t="shared" ref="E85:G85" si="6">SUM(E86:E91)</f>
        <v>13720127</v>
      </c>
      <c r="F85" s="39">
        <f t="shared" si="6"/>
        <v>9261949.120000001</v>
      </c>
      <c r="G85" s="39">
        <f t="shared" si="6"/>
        <v>10424585.48</v>
      </c>
    </row>
    <row r="86" spans="2:7" ht="63.75" x14ac:dyDescent="0.2">
      <c r="B86" s="33" t="s">
        <v>104</v>
      </c>
      <c r="C86" s="33" t="s">
        <v>105</v>
      </c>
      <c r="D86" s="10">
        <v>557379</v>
      </c>
      <c r="E86" s="10">
        <v>856122</v>
      </c>
      <c r="F86" s="10">
        <v>1571487</v>
      </c>
      <c r="G86" s="10">
        <v>1329147</v>
      </c>
    </row>
    <row r="87" spans="2:7" x14ac:dyDescent="0.2">
      <c r="B87" s="33" t="s">
        <v>106</v>
      </c>
      <c r="C87" s="33" t="s">
        <v>107</v>
      </c>
      <c r="D87" s="10">
        <v>1181954</v>
      </c>
      <c r="E87" s="10">
        <v>1132626</v>
      </c>
      <c r="F87" s="10">
        <v>325</v>
      </c>
      <c r="G87" s="10">
        <v>10</v>
      </c>
    </row>
    <row r="88" spans="2:7" x14ac:dyDescent="0.2">
      <c r="B88" s="33" t="s">
        <v>108</v>
      </c>
      <c r="C88" s="33" t="s">
        <v>109</v>
      </c>
      <c r="D88" s="10">
        <v>0</v>
      </c>
      <c r="E88" s="10">
        <v>0</v>
      </c>
      <c r="F88" s="10">
        <v>635</v>
      </c>
      <c r="G88" s="10">
        <v>542</v>
      </c>
    </row>
    <row r="89" spans="2:7" ht="34.5" customHeight="1" x14ac:dyDescent="0.2">
      <c r="B89" s="33" t="s">
        <v>110</v>
      </c>
      <c r="C89" s="33" t="s">
        <v>111</v>
      </c>
      <c r="D89" s="10">
        <v>0</v>
      </c>
      <c r="E89" s="10">
        <v>0</v>
      </c>
      <c r="F89" s="10">
        <v>420291</v>
      </c>
      <c r="G89" s="10">
        <v>482408</v>
      </c>
    </row>
    <row r="90" spans="2:7" ht="25.5" x14ac:dyDescent="0.2">
      <c r="B90" s="33" t="s">
        <v>112</v>
      </c>
      <c r="C90" s="33" t="s">
        <v>113</v>
      </c>
      <c r="D90" s="10">
        <v>0</v>
      </c>
      <c r="E90" s="10">
        <v>0</v>
      </c>
      <c r="F90" s="10">
        <v>0</v>
      </c>
      <c r="G90" s="10">
        <v>0</v>
      </c>
    </row>
    <row r="91" spans="2:7" ht="25.5" x14ac:dyDescent="0.2">
      <c r="B91" s="33" t="s">
        <v>114</v>
      </c>
      <c r="C91" s="33" t="s">
        <v>103</v>
      </c>
      <c r="D91" s="10">
        <v>9514385.1099999994</v>
      </c>
      <c r="E91" s="10">
        <v>11731379</v>
      </c>
      <c r="F91" s="10">
        <v>7269211.1200000001</v>
      </c>
      <c r="G91" s="10">
        <v>8612478.4800000004</v>
      </c>
    </row>
    <row r="92" spans="2:7" ht="51" x14ac:dyDescent="0.2">
      <c r="B92" s="27" t="s">
        <v>115</v>
      </c>
      <c r="C92" s="27" t="s">
        <v>116</v>
      </c>
      <c r="D92" s="39">
        <f>SUM(D72,D76,D79,D82,D85)</f>
        <v>92757052.109999999</v>
      </c>
      <c r="E92" s="39">
        <f t="shared" ref="E92:G92" si="7">SUM(E72,E76,E79,E82,E85)</f>
        <v>97256637</v>
      </c>
      <c r="F92" s="39">
        <f t="shared" si="7"/>
        <v>14292727.120000001</v>
      </c>
      <c r="G92" s="39">
        <f t="shared" si="7"/>
        <v>14251488.48</v>
      </c>
    </row>
    <row r="93" spans="2:7" x14ac:dyDescent="0.2">
      <c r="B93" s="40"/>
      <c r="C93" s="40"/>
      <c r="D93" s="41"/>
      <c r="E93" s="41"/>
      <c r="F93" s="41"/>
      <c r="G93" s="41"/>
    </row>
    <row r="94" spans="2:7" ht="45" customHeight="1" x14ac:dyDescent="0.2">
      <c r="B94" s="67" t="s">
        <v>186</v>
      </c>
      <c r="C94" s="67"/>
      <c r="D94" s="67"/>
      <c r="E94" s="67"/>
      <c r="F94" s="67"/>
      <c r="G94" s="67"/>
    </row>
    <row r="95" spans="2:7" ht="140.44999999999999" customHeight="1" x14ac:dyDescent="0.2">
      <c r="B95" s="33" t="s">
        <v>0</v>
      </c>
      <c r="C95" s="61" t="s">
        <v>144</v>
      </c>
      <c r="D95" s="62"/>
      <c r="E95" s="5" t="s">
        <v>145</v>
      </c>
      <c r="F95" s="6" t="s">
        <v>149</v>
      </c>
      <c r="G95" s="5" t="s">
        <v>146</v>
      </c>
    </row>
    <row r="96" spans="2:7" x14ac:dyDescent="0.2">
      <c r="B96" s="5">
        <v>1</v>
      </c>
      <c r="C96" s="61">
        <v>2</v>
      </c>
      <c r="D96" s="62"/>
      <c r="E96" s="5">
        <v>3</v>
      </c>
      <c r="F96" s="6">
        <v>4</v>
      </c>
      <c r="G96" s="5">
        <v>5</v>
      </c>
    </row>
    <row r="97" spans="2:7" s="9" customFormat="1" ht="36.75" customHeight="1" x14ac:dyDescent="0.2">
      <c r="B97" s="5">
        <v>1</v>
      </c>
      <c r="C97" s="64" t="s">
        <v>256</v>
      </c>
      <c r="D97" s="66"/>
      <c r="E97" s="5" t="s">
        <v>177</v>
      </c>
      <c r="F97" s="6">
        <v>94</v>
      </c>
      <c r="G97" s="5">
        <v>1.61</v>
      </c>
    </row>
    <row r="98" spans="2:7" s="9" customFormat="1" ht="33" customHeight="1" x14ac:dyDescent="0.2">
      <c r="B98" s="5">
        <v>2</v>
      </c>
      <c r="C98" s="64" t="s">
        <v>178</v>
      </c>
      <c r="D98" s="66"/>
      <c r="E98" s="5" t="s">
        <v>179</v>
      </c>
      <c r="F98" s="6"/>
      <c r="G98" s="5">
        <v>0.53</v>
      </c>
    </row>
    <row r="99" spans="2:7" s="9" customFormat="1" ht="45.75" customHeight="1" x14ac:dyDescent="0.2">
      <c r="B99" s="5">
        <v>3</v>
      </c>
      <c r="C99" s="64" t="s">
        <v>180</v>
      </c>
      <c r="D99" s="66"/>
      <c r="E99" s="5" t="s">
        <v>181</v>
      </c>
      <c r="F99" s="6"/>
      <c r="G99" s="5">
        <v>8.91</v>
      </c>
    </row>
    <row r="100" spans="2:7" s="9" customFormat="1" ht="41.25" customHeight="1" x14ac:dyDescent="0.2">
      <c r="B100" s="5">
        <v>4</v>
      </c>
      <c r="C100" s="64" t="s">
        <v>257</v>
      </c>
      <c r="D100" s="66"/>
      <c r="E100" s="5" t="s">
        <v>182</v>
      </c>
      <c r="F100" s="6"/>
      <c r="G100" s="10">
        <v>54.4</v>
      </c>
    </row>
    <row r="101" spans="2:7" s="9" customFormat="1" ht="31.5" customHeight="1" x14ac:dyDescent="0.2">
      <c r="B101" s="5">
        <v>5</v>
      </c>
      <c r="C101" s="64" t="s">
        <v>183</v>
      </c>
      <c r="D101" s="66"/>
      <c r="E101" s="5" t="s">
        <v>184</v>
      </c>
      <c r="F101" s="6"/>
      <c r="G101" s="5">
        <v>15.26</v>
      </c>
    </row>
    <row r="102" spans="2:7" s="9" customFormat="1" ht="54.75" customHeight="1" x14ac:dyDescent="0.2">
      <c r="B102" s="5">
        <v>6</v>
      </c>
      <c r="C102" s="64" t="s">
        <v>204</v>
      </c>
      <c r="D102" s="66"/>
      <c r="E102" s="5" t="s">
        <v>185</v>
      </c>
      <c r="F102" s="6"/>
      <c r="G102" s="5">
        <v>121.01</v>
      </c>
    </row>
    <row r="103" spans="2:7" s="9" customFormat="1" ht="53.25" customHeight="1" x14ac:dyDescent="0.2">
      <c r="B103" s="5">
        <v>7</v>
      </c>
      <c r="C103" s="64" t="s">
        <v>258</v>
      </c>
      <c r="D103" s="66"/>
      <c r="E103" s="5" t="s">
        <v>185</v>
      </c>
      <c r="F103" s="6"/>
      <c r="G103" s="5">
        <v>4.91</v>
      </c>
    </row>
    <row r="104" spans="2:7" s="9" customFormat="1" ht="56.25" customHeight="1" x14ac:dyDescent="0.2">
      <c r="B104" s="5">
        <v>8</v>
      </c>
      <c r="C104" s="64" t="s">
        <v>259</v>
      </c>
      <c r="D104" s="66"/>
      <c r="E104" s="5" t="s">
        <v>185</v>
      </c>
      <c r="F104" s="11"/>
      <c r="G104" s="5">
        <v>17.28</v>
      </c>
    </row>
    <row r="105" spans="2:7" s="9" customFormat="1" ht="25.5" customHeight="1" x14ac:dyDescent="0.2">
      <c r="B105" s="5">
        <v>9</v>
      </c>
      <c r="C105" s="64" t="s">
        <v>271</v>
      </c>
      <c r="D105" s="66"/>
      <c r="E105" s="5" t="s">
        <v>206</v>
      </c>
      <c r="F105" s="27"/>
      <c r="G105" s="5">
        <v>2.83</v>
      </c>
    </row>
    <row r="106" spans="2:7" x14ac:dyDescent="0.2">
      <c r="B106" s="40"/>
      <c r="C106" s="40"/>
      <c r="D106" s="41"/>
      <c r="E106" s="41"/>
      <c r="F106" s="41"/>
      <c r="G106" s="41"/>
    </row>
    <row r="107" spans="2:7" ht="30.75" customHeight="1" x14ac:dyDescent="0.2">
      <c r="B107" s="67" t="s">
        <v>278</v>
      </c>
      <c r="C107" s="67"/>
      <c r="D107" s="67"/>
      <c r="E107" s="67"/>
      <c r="F107" s="67"/>
      <c r="G107" s="67"/>
    </row>
    <row r="108" spans="2:7" ht="73.900000000000006" customHeight="1" x14ac:dyDescent="0.2">
      <c r="B108" s="33" t="s">
        <v>0</v>
      </c>
      <c r="C108" s="61" t="s">
        <v>144</v>
      </c>
      <c r="D108" s="62"/>
      <c r="E108" s="5" t="s">
        <v>147</v>
      </c>
      <c r="F108" s="5" t="s">
        <v>150</v>
      </c>
      <c r="G108" s="5" t="s">
        <v>146</v>
      </c>
    </row>
    <row r="109" spans="2:7" x14ac:dyDescent="0.2">
      <c r="B109" s="5">
        <v>1</v>
      </c>
      <c r="C109" s="61">
        <v>2</v>
      </c>
      <c r="D109" s="62"/>
      <c r="E109" s="5">
        <v>3</v>
      </c>
      <c r="F109" s="5">
        <v>4</v>
      </c>
      <c r="G109" s="5">
        <v>5</v>
      </c>
    </row>
    <row r="110" spans="2:7" s="9" customFormat="1" ht="42.75" customHeight="1" x14ac:dyDescent="0.2">
      <c r="B110" s="5">
        <v>1</v>
      </c>
      <c r="C110" s="64" t="s">
        <v>189</v>
      </c>
      <c r="D110" s="66"/>
      <c r="E110" s="5" t="s">
        <v>190</v>
      </c>
      <c r="F110" s="12">
        <v>47626</v>
      </c>
      <c r="G110" s="5">
        <v>18.760000000000002</v>
      </c>
    </row>
    <row r="111" spans="2:7" s="9" customFormat="1" ht="42" customHeight="1" x14ac:dyDescent="0.2">
      <c r="B111" s="5">
        <v>2</v>
      </c>
      <c r="C111" s="64" t="s">
        <v>191</v>
      </c>
      <c r="D111" s="66"/>
      <c r="E111" s="5" t="s">
        <v>261</v>
      </c>
      <c r="F111" s="12">
        <v>47636</v>
      </c>
      <c r="G111" s="5">
        <v>45.92</v>
      </c>
    </row>
    <row r="112" spans="2:7" s="9" customFormat="1" ht="44.25" customHeight="1" x14ac:dyDescent="0.2">
      <c r="B112" s="5">
        <v>3</v>
      </c>
      <c r="C112" s="64" t="s">
        <v>192</v>
      </c>
      <c r="D112" s="66"/>
      <c r="E112" s="5" t="s">
        <v>193</v>
      </c>
      <c r="F112" s="12">
        <v>47427</v>
      </c>
      <c r="G112" s="5">
        <v>148.61000000000001</v>
      </c>
    </row>
    <row r="113" spans="2:7" s="9" customFormat="1" ht="45.75" customHeight="1" x14ac:dyDescent="0.2">
      <c r="B113" s="5">
        <v>4</v>
      </c>
      <c r="C113" s="64" t="s">
        <v>192</v>
      </c>
      <c r="D113" s="66"/>
      <c r="E113" s="12" t="s">
        <v>195</v>
      </c>
      <c r="F113" s="12">
        <v>47665</v>
      </c>
      <c r="G113" s="10">
        <v>202.2</v>
      </c>
    </row>
    <row r="114" spans="2:7" s="9" customFormat="1" ht="50.25" customHeight="1" x14ac:dyDescent="0.2">
      <c r="B114" s="5">
        <v>5</v>
      </c>
      <c r="C114" s="64" t="s">
        <v>197</v>
      </c>
      <c r="D114" s="66"/>
      <c r="E114" s="5" t="s">
        <v>196</v>
      </c>
      <c r="F114" s="12">
        <v>47737</v>
      </c>
      <c r="G114" s="5">
        <v>38.96</v>
      </c>
    </row>
    <row r="115" spans="2:7" s="9" customFormat="1" ht="55.5" customHeight="1" x14ac:dyDescent="0.2">
      <c r="B115" s="5">
        <v>6</v>
      </c>
      <c r="C115" s="64" t="s">
        <v>198</v>
      </c>
      <c r="D115" s="66"/>
      <c r="E115" s="5" t="s">
        <v>199</v>
      </c>
      <c r="F115" s="12">
        <v>46338</v>
      </c>
      <c r="G115" s="5">
        <v>156.65</v>
      </c>
    </row>
    <row r="116" spans="2:7" s="9" customFormat="1" ht="44.25" customHeight="1" x14ac:dyDescent="0.2">
      <c r="B116" s="5">
        <v>7</v>
      </c>
      <c r="C116" s="64" t="s">
        <v>200</v>
      </c>
      <c r="D116" s="66"/>
      <c r="E116" s="5" t="s">
        <v>201</v>
      </c>
      <c r="F116" s="12">
        <v>47791</v>
      </c>
      <c r="G116" s="10">
        <v>582.5</v>
      </c>
    </row>
    <row r="117" spans="2:7" s="9" customFormat="1" ht="43.5" customHeight="1" x14ac:dyDescent="0.2">
      <c r="B117" s="5">
        <v>8</v>
      </c>
      <c r="C117" s="64" t="s">
        <v>202</v>
      </c>
      <c r="D117" s="66"/>
      <c r="E117" s="5" t="s">
        <v>203</v>
      </c>
      <c r="F117" s="12">
        <v>47848</v>
      </c>
      <c r="G117" s="5">
        <v>259.29000000000002</v>
      </c>
    </row>
    <row r="118" spans="2:7" s="9" customFormat="1" ht="44.25" customHeight="1" x14ac:dyDescent="0.2">
      <c r="B118" s="5">
        <v>9</v>
      </c>
      <c r="C118" s="64" t="s">
        <v>202</v>
      </c>
      <c r="D118" s="66"/>
      <c r="E118" s="5" t="s">
        <v>260</v>
      </c>
      <c r="F118" s="12">
        <v>47848</v>
      </c>
      <c r="G118" s="5">
        <v>323.82</v>
      </c>
    </row>
    <row r="119" spans="2:7" s="9" customFormat="1" ht="79.5" customHeight="1" x14ac:dyDescent="0.2">
      <c r="B119" s="5">
        <v>10</v>
      </c>
      <c r="C119" s="64" t="s">
        <v>204</v>
      </c>
      <c r="D119" s="66"/>
      <c r="E119" s="5" t="s">
        <v>270</v>
      </c>
      <c r="F119" s="12">
        <v>47224</v>
      </c>
      <c r="G119" s="5">
        <v>10.15</v>
      </c>
    </row>
    <row r="120" spans="2:7" x14ac:dyDescent="0.2">
      <c r="B120" s="40"/>
      <c r="C120" s="40"/>
      <c r="D120" s="41"/>
      <c r="E120" s="41"/>
      <c r="F120" s="41"/>
      <c r="G120" s="41"/>
    </row>
    <row r="121" spans="2:7" ht="31.5" customHeight="1" x14ac:dyDescent="0.2">
      <c r="B121" s="67" t="s">
        <v>187</v>
      </c>
      <c r="C121" s="67"/>
      <c r="D121" s="67"/>
      <c r="E121" s="67"/>
      <c r="F121" s="67"/>
      <c r="G121" s="67"/>
    </row>
    <row r="122" spans="2:7" ht="72.75" customHeight="1" x14ac:dyDescent="0.2">
      <c r="B122" s="33" t="s">
        <v>0</v>
      </c>
      <c r="C122" s="61" t="s">
        <v>144</v>
      </c>
      <c r="D122" s="62"/>
      <c r="E122" s="5" t="s">
        <v>148</v>
      </c>
      <c r="F122" s="5" t="s">
        <v>152</v>
      </c>
      <c r="G122" s="5" t="s">
        <v>151</v>
      </c>
    </row>
    <row r="123" spans="2:7" x14ac:dyDescent="0.2">
      <c r="B123" s="5">
        <v>1</v>
      </c>
      <c r="C123" s="61">
        <v>2</v>
      </c>
      <c r="D123" s="62"/>
      <c r="E123" s="5">
        <v>3</v>
      </c>
      <c r="F123" s="5">
        <v>4</v>
      </c>
      <c r="G123" s="5">
        <v>5</v>
      </c>
    </row>
    <row r="124" spans="2:7" s="9" customFormat="1" ht="39.75" customHeight="1" x14ac:dyDescent="0.2">
      <c r="B124" s="5">
        <v>1</v>
      </c>
      <c r="C124" s="64" t="s">
        <v>207</v>
      </c>
      <c r="D124" s="66"/>
      <c r="E124" s="5" t="s">
        <v>208</v>
      </c>
      <c r="F124" s="12">
        <v>47546</v>
      </c>
      <c r="G124" s="5">
        <v>21.69</v>
      </c>
    </row>
    <row r="125" spans="2:7" s="9" customFormat="1" ht="30.75" customHeight="1" x14ac:dyDescent="0.2">
      <c r="B125" s="5">
        <v>2</v>
      </c>
      <c r="C125" s="64" t="s">
        <v>209</v>
      </c>
      <c r="D125" s="66"/>
      <c r="E125" s="5" t="s">
        <v>210</v>
      </c>
      <c r="F125" s="12">
        <v>46247</v>
      </c>
      <c r="G125" s="5">
        <v>136.75</v>
      </c>
    </row>
    <row r="126" spans="2:7" s="9" customFormat="1" ht="43.5" customHeight="1" x14ac:dyDescent="0.2">
      <c r="B126" s="5">
        <v>3</v>
      </c>
      <c r="C126" s="64" t="s">
        <v>189</v>
      </c>
      <c r="D126" s="66"/>
      <c r="E126" s="5" t="s">
        <v>211</v>
      </c>
      <c r="F126" s="12">
        <v>47623</v>
      </c>
      <c r="G126" s="10">
        <v>3</v>
      </c>
    </row>
    <row r="127" spans="2:7" s="9" customFormat="1" ht="30" customHeight="1" x14ac:dyDescent="0.2">
      <c r="B127" s="5">
        <v>4</v>
      </c>
      <c r="C127" s="64" t="s">
        <v>212</v>
      </c>
      <c r="D127" s="66"/>
      <c r="E127" s="5" t="s">
        <v>262</v>
      </c>
      <c r="F127" s="12">
        <v>46373</v>
      </c>
      <c r="G127" s="5">
        <v>119.57</v>
      </c>
    </row>
    <row r="128" spans="2:7" s="9" customFormat="1" ht="42" customHeight="1" x14ac:dyDescent="0.2">
      <c r="B128" s="5">
        <v>5</v>
      </c>
      <c r="C128" s="64" t="s">
        <v>213</v>
      </c>
      <c r="D128" s="66"/>
      <c r="E128" s="5" t="s">
        <v>214</v>
      </c>
      <c r="F128" s="12">
        <v>48496</v>
      </c>
      <c r="G128" s="10">
        <v>30.625</v>
      </c>
    </row>
    <row r="129" spans="2:7" s="9" customFormat="1" ht="42.75" customHeight="1" x14ac:dyDescent="0.2">
      <c r="B129" s="5">
        <v>6</v>
      </c>
      <c r="C129" s="64" t="s">
        <v>215</v>
      </c>
      <c r="D129" s="66"/>
      <c r="E129" s="5" t="s">
        <v>214</v>
      </c>
      <c r="F129" s="12">
        <v>48496</v>
      </c>
      <c r="G129" s="10">
        <v>152.69999999999999</v>
      </c>
    </row>
    <row r="130" spans="2:7" s="9" customFormat="1" ht="46.5" customHeight="1" x14ac:dyDescent="0.2">
      <c r="B130" s="5">
        <v>7</v>
      </c>
      <c r="C130" s="64" t="s">
        <v>213</v>
      </c>
      <c r="D130" s="66"/>
      <c r="E130" s="5" t="s">
        <v>216</v>
      </c>
      <c r="F130" s="12">
        <v>47787</v>
      </c>
      <c r="G130" s="10">
        <v>270.065</v>
      </c>
    </row>
    <row r="131" spans="2:7" s="9" customFormat="1" ht="42" customHeight="1" x14ac:dyDescent="0.2">
      <c r="B131" s="5">
        <v>8</v>
      </c>
      <c r="C131" s="64" t="s">
        <v>218</v>
      </c>
      <c r="D131" s="66"/>
      <c r="E131" s="5" t="s">
        <v>217</v>
      </c>
      <c r="F131" s="12">
        <v>46471</v>
      </c>
      <c r="G131" s="5">
        <v>60.69</v>
      </c>
    </row>
    <row r="132" spans="2:7" s="9" customFormat="1" ht="29.25" customHeight="1" x14ac:dyDescent="0.2">
      <c r="B132" s="5">
        <v>9</v>
      </c>
      <c r="C132" s="64" t="s">
        <v>219</v>
      </c>
      <c r="D132" s="66"/>
      <c r="E132" s="5" t="s">
        <v>220</v>
      </c>
      <c r="F132" s="12">
        <v>46676</v>
      </c>
      <c r="G132" s="13">
        <v>80.87</v>
      </c>
    </row>
    <row r="133" spans="2:7" s="9" customFormat="1" ht="45" customHeight="1" x14ac:dyDescent="0.2">
      <c r="B133" s="5">
        <v>10</v>
      </c>
      <c r="C133" s="64" t="s">
        <v>221</v>
      </c>
      <c r="D133" s="66"/>
      <c r="E133" s="5" t="s">
        <v>222</v>
      </c>
      <c r="F133" s="12">
        <v>47485</v>
      </c>
      <c r="G133" s="10">
        <v>932.3</v>
      </c>
    </row>
    <row r="134" spans="2:7" s="9" customFormat="1" ht="31.5" customHeight="1" x14ac:dyDescent="0.2">
      <c r="B134" s="5">
        <v>11</v>
      </c>
      <c r="C134" s="64" t="s">
        <v>223</v>
      </c>
      <c r="D134" s="66"/>
      <c r="E134" s="5" t="s">
        <v>211</v>
      </c>
      <c r="F134" s="14">
        <v>47530</v>
      </c>
      <c r="G134" s="10">
        <v>1.5</v>
      </c>
    </row>
    <row r="135" spans="2:7" s="9" customFormat="1" ht="41.25" customHeight="1" x14ac:dyDescent="0.2">
      <c r="B135" s="5">
        <v>12</v>
      </c>
      <c r="C135" s="64" t="s">
        <v>224</v>
      </c>
      <c r="D135" s="66"/>
      <c r="E135" s="5" t="s">
        <v>263</v>
      </c>
      <c r="F135" s="15">
        <v>47695</v>
      </c>
      <c r="G135" s="16">
        <v>86.57</v>
      </c>
    </row>
    <row r="136" spans="2:7" s="9" customFormat="1" ht="44.25" customHeight="1" x14ac:dyDescent="0.2">
      <c r="B136" s="5">
        <v>13</v>
      </c>
      <c r="C136" s="64" t="s">
        <v>224</v>
      </c>
      <c r="D136" s="66"/>
      <c r="E136" s="17" t="s">
        <v>225</v>
      </c>
      <c r="F136" s="15">
        <v>47708</v>
      </c>
      <c r="G136" s="16">
        <v>59.81</v>
      </c>
    </row>
    <row r="137" spans="2:7" s="9" customFormat="1" ht="42.75" customHeight="1" x14ac:dyDescent="0.2">
      <c r="B137" s="5">
        <v>14</v>
      </c>
      <c r="C137" s="64" t="s">
        <v>224</v>
      </c>
      <c r="D137" s="66"/>
      <c r="E137" s="17" t="s">
        <v>225</v>
      </c>
      <c r="F137" s="15">
        <v>47708</v>
      </c>
      <c r="G137" s="10">
        <v>14</v>
      </c>
    </row>
    <row r="138" spans="2:7" s="9" customFormat="1" ht="44.25" customHeight="1" x14ac:dyDescent="0.2">
      <c r="B138" s="5">
        <v>15</v>
      </c>
      <c r="C138" s="64" t="s">
        <v>224</v>
      </c>
      <c r="D138" s="66"/>
      <c r="E138" s="17" t="s">
        <v>226</v>
      </c>
      <c r="F138" s="15">
        <v>49629</v>
      </c>
      <c r="G138" s="16">
        <v>114.5</v>
      </c>
    </row>
    <row r="139" spans="2:7" s="9" customFormat="1" ht="29.25" customHeight="1" x14ac:dyDescent="0.2">
      <c r="B139" s="5">
        <v>16</v>
      </c>
      <c r="C139" s="61" t="s">
        <v>228</v>
      </c>
      <c r="D139" s="62"/>
      <c r="E139" s="17" t="s">
        <v>227</v>
      </c>
      <c r="F139" s="15">
        <v>46472</v>
      </c>
      <c r="G139" s="16">
        <v>38.49</v>
      </c>
    </row>
    <row r="140" spans="2:7" s="9" customFormat="1" ht="30.75" customHeight="1" x14ac:dyDescent="0.2">
      <c r="B140" s="5">
        <v>17</v>
      </c>
      <c r="C140" s="64" t="s">
        <v>230</v>
      </c>
      <c r="D140" s="66"/>
      <c r="E140" s="18" t="s">
        <v>229</v>
      </c>
      <c r="F140" s="19">
        <v>47652</v>
      </c>
      <c r="G140" s="16">
        <v>6</v>
      </c>
    </row>
    <row r="141" spans="2:7" s="9" customFormat="1" ht="30" customHeight="1" x14ac:dyDescent="0.2">
      <c r="B141" s="5">
        <v>18</v>
      </c>
      <c r="C141" s="64" t="s">
        <v>230</v>
      </c>
      <c r="D141" s="66"/>
      <c r="E141" s="18" t="s">
        <v>231</v>
      </c>
      <c r="F141" s="19">
        <v>47514</v>
      </c>
      <c r="G141" s="13">
        <v>5.14</v>
      </c>
    </row>
    <row r="142" spans="2:7" s="9" customFormat="1" ht="31.5" customHeight="1" x14ac:dyDescent="0.2">
      <c r="B142" s="5">
        <v>19</v>
      </c>
      <c r="C142" s="64" t="s">
        <v>183</v>
      </c>
      <c r="D142" s="66"/>
      <c r="E142" s="18" t="s">
        <v>232</v>
      </c>
      <c r="F142" s="12">
        <v>46937</v>
      </c>
      <c r="G142" s="16">
        <v>260.82</v>
      </c>
    </row>
    <row r="143" spans="2:7" s="9" customFormat="1" ht="32.25" customHeight="1" x14ac:dyDescent="0.2">
      <c r="B143" s="5">
        <v>20</v>
      </c>
      <c r="C143" s="64" t="s">
        <v>233</v>
      </c>
      <c r="D143" s="66"/>
      <c r="E143" s="17" t="s">
        <v>211</v>
      </c>
      <c r="F143" s="20">
        <v>47623</v>
      </c>
      <c r="G143" s="16">
        <v>3</v>
      </c>
    </row>
    <row r="144" spans="2:7" s="9" customFormat="1" ht="40.5" customHeight="1" x14ac:dyDescent="0.2">
      <c r="B144" s="5">
        <v>21</v>
      </c>
      <c r="C144" s="64" t="s">
        <v>192</v>
      </c>
      <c r="D144" s="66"/>
      <c r="E144" s="21" t="s">
        <v>234</v>
      </c>
      <c r="F144" s="20">
        <v>47677</v>
      </c>
      <c r="G144" s="22">
        <v>32.299999999999997</v>
      </c>
    </row>
    <row r="145" spans="2:7" s="9" customFormat="1" ht="42" customHeight="1" x14ac:dyDescent="0.2">
      <c r="B145" s="5">
        <v>22</v>
      </c>
      <c r="C145" s="64" t="s">
        <v>192</v>
      </c>
      <c r="D145" s="66"/>
      <c r="E145" s="17" t="s">
        <v>264</v>
      </c>
      <c r="F145" s="20">
        <v>47714</v>
      </c>
      <c r="G145" s="22">
        <v>320.5</v>
      </c>
    </row>
    <row r="146" spans="2:7" s="9" customFormat="1" ht="41.25" customHeight="1" x14ac:dyDescent="0.2">
      <c r="B146" s="5">
        <v>23</v>
      </c>
      <c r="C146" s="64" t="s">
        <v>192</v>
      </c>
      <c r="D146" s="66"/>
      <c r="E146" s="17" t="s">
        <v>235</v>
      </c>
      <c r="F146" s="20">
        <v>47789</v>
      </c>
      <c r="G146" s="22">
        <v>54.21</v>
      </c>
    </row>
    <row r="147" spans="2:7" s="9" customFormat="1" ht="42.75" customHeight="1" x14ac:dyDescent="0.2">
      <c r="B147" s="5">
        <v>24</v>
      </c>
      <c r="C147" s="64" t="s">
        <v>192</v>
      </c>
      <c r="D147" s="66"/>
      <c r="E147" s="21" t="s">
        <v>236</v>
      </c>
      <c r="F147" s="20">
        <v>47848</v>
      </c>
      <c r="G147" s="22">
        <v>32.17</v>
      </c>
    </row>
    <row r="148" spans="2:7" s="9" customFormat="1" ht="42" customHeight="1" x14ac:dyDescent="0.2">
      <c r="B148" s="5">
        <v>25</v>
      </c>
      <c r="C148" s="64" t="s">
        <v>194</v>
      </c>
      <c r="D148" s="66"/>
      <c r="E148" s="17" t="s">
        <v>265</v>
      </c>
      <c r="F148" s="15">
        <v>47787</v>
      </c>
      <c r="G148" s="16">
        <v>19.079999999999998</v>
      </c>
    </row>
    <row r="149" spans="2:7" s="9" customFormat="1" ht="32.25" customHeight="1" x14ac:dyDescent="0.2">
      <c r="B149" s="5">
        <v>26</v>
      </c>
      <c r="C149" s="64" t="s">
        <v>237</v>
      </c>
      <c r="D149" s="66"/>
      <c r="E149" s="17" t="s">
        <v>266</v>
      </c>
      <c r="F149" s="15">
        <v>46185</v>
      </c>
      <c r="G149" s="16">
        <v>124.44</v>
      </c>
    </row>
    <row r="150" spans="2:7" s="9" customFormat="1" ht="30" customHeight="1" x14ac:dyDescent="0.2">
      <c r="B150" s="5">
        <v>27</v>
      </c>
      <c r="C150" s="64" t="s">
        <v>239</v>
      </c>
      <c r="D150" s="66"/>
      <c r="E150" s="17" t="s">
        <v>238</v>
      </c>
      <c r="F150" s="15">
        <v>47514</v>
      </c>
      <c r="G150" s="16">
        <v>37.799999999999997</v>
      </c>
    </row>
    <row r="151" spans="2:7" s="9" customFormat="1" ht="29.25" customHeight="1" x14ac:dyDescent="0.2">
      <c r="B151" s="5">
        <v>28</v>
      </c>
      <c r="C151" s="64" t="s">
        <v>239</v>
      </c>
      <c r="D151" s="66"/>
      <c r="E151" s="17" t="s">
        <v>238</v>
      </c>
      <c r="F151" s="15">
        <v>47514</v>
      </c>
      <c r="G151" s="16">
        <v>15.18</v>
      </c>
    </row>
    <row r="152" spans="2:7" s="9" customFormat="1" ht="38.25" x14ac:dyDescent="0.2">
      <c r="B152" s="5">
        <v>29</v>
      </c>
      <c r="C152" s="64" t="s">
        <v>197</v>
      </c>
      <c r="D152" s="66"/>
      <c r="E152" s="23" t="s">
        <v>240</v>
      </c>
      <c r="F152" s="24">
        <v>47546</v>
      </c>
      <c r="G152" s="25">
        <v>101.22</v>
      </c>
    </row>
    <row r="153" spans="2:7" s="9" customFormat="1" ht="29.25" customHeight="1" x14ac:dyDescent="0.2">
      <c r="B153" s="5">
        <v>30</v>
      </c>
      <c r="C153" s="64" t="s">
        <v>197</v>
      </c>
      <c r="D153" s="66"/>
      <c r="E153" s="23" t="s">
        <v>267</v>
      </c>
      <c r="F153" s="24">
        <v>47546</v>
      </c>
      <c r="G153" s="25">
        <v>1.5</v>
      </c>
    </row>
    <row r="154" spans="2:7" s="9" customFormat="1" ht="28.5" customHeight="1" x14ac:dyDescent="0.2">
      <c r="B154" s="5">
        <v>31</v>
      </c>
      <c r="C154" s="64" t="s">
        <v>197</v>
      </c>
      <c r="D154" s="66"/>
      <c r="E154" s="23" t="s">
        <v>268</v>
      </c>
      <c r="F154" s="24">
        <v>47817</v>
      </c>
      <c r="G154" s="25">
        <v>31.06</v>
      </c>
    </row>
    <row r="155" spans="2:7" s="9" customFormat="1" ht="38.25" customHeight="1" x14ac:dyDescent="0.2">
      <c r="B155" s="5">
        <v>32</v>
      </c>
      <c r="C155" s="64" t="s">
        <v>242</v>
      </c>
      <c r="D155" s="66"/>
      <c r="E155" s="17" t="s">
        <v>241</v>
      </c>
      <c r="F155" s="15">
        <v>47656</v>
      </c>
      <c r="G155" s="16">
        <v>113.44</v>
      </c>
    </row>
    <row r="156" spans="2:7" s="9" customFormat="1" ht="36" customHeight="1" x14ac:dyDescent="0.2">
      <c r="B156" s="5">
        <v>33</v>
      </c>
      <c r="C156" s="64" t="s">
        <v>242</v>
      </c>
      <c r="D156" s="66"/>
      <c r="E156" s="17" t="s">
        <v>241</v>
      </c>
      <c r="F156" s="15">
        <v>47656</v>
      </c>
      <c r="G156" s="16">
        <v>108.19</v>
      </c>
    </row>
    <row r="157" spans="2:7" s="9" customFormat="1" ht="31.5" customHeight="1" x14ac:dyDescent="0.2">
      <c r="B157" s="5">
        <v>34</v>
      </c>
      <c r="C157" s="68" t="s">
        <v>243</v>
      </c>
      <c r="D157" s="69"/>
      <c r="E157" s="17" t="s">
        <v>269</v>
      </c>
      <c r="F157" s="20">
        <v>47567</v>
      </c>
      <c r="G157" s="16">
        <v>2</v>
      </c>
    </row>
    <row r="158" spans="2:7" s="9" customFormat="1" ht="29.25" customHeight="1" x14ac:dyDescent="0.2">
      <c r="B158" s="5">
        <v>35</v>
      </c>
      <c r="C158" s="68" t="s">
        <v>243</v>
      </c>
      <c r="D158" s="69"/>
      <c r="E158" s="17" t="s">
        <v>244</v>
      </c>
      <c r="F158" s="20">
        <v>47567</v>
      </c>
      <c r="G158" s="22">
        <v>2</v>
      </c>
    </row>
    <row r="159" spans="2:7" s="9" customFormat="1" ht="27.75" customHeight="1" x14ac:dyDescent="0.2">
      <c r="B159" s="5">
        <v>36</v>
      </c>
      <c r="C159" s="68" t="s">
        <v>245</v>
      </c>
      <c r="D159" s="69"/>
      <c r="E159" s="17" t="s">
        <v>220</v>
      </c>
      <c r="F159" s="19">
        <v>46890</v>
      </c>
      <c r="G159" s="13">
        <v>136.66</v>
      </c>
    </row>
    <row r="160" spans="2:7" s="9" customFormat="1" ht="39" customHeight="1" x14ac:dyDescent="0.2">
      <c r="B160" s="5">
        <v>37</v>
      </c>
      <c r="C160" s="68" t="s">
        <v>246</v>
      </c>
      <c r="D160" s="69"/>
      <c r="E160" s="17" t="s">
        <v>211</v>
      </c>
      <c r="F160" s="15">
        <v>47623</v>
      </c>
      <c r="G160" s="16">
        <v>3</v>
      </c>
    </row>
    <row r="161" spans="2:7" s="9" customFormat="1" ht="28.5" customHeight="1" x14ac:dyDescent="0.2">
      <c r="B161" s="5">
        <v>38</v>
      </c>
      <c r="C161" s="68" t="s">
        <v>248</v>
      </c>
      <c r="D161" s="69"/>
      <c r="E161" s="17" t="s">
        <v>247</v>
      </c>
      <c r="F161" s="12">
        <v>46456</v>
      </c>
      <c r="G161" s="26">
        <v>429.61</v>
      </c>
    </row>
    <row r="162" spans="2:7" s="9" customFormat="1" ht="28.5" customHeight="1" x14ac:dyDescent="0.2">
      <c r="B162" s="5">
        <v>39</v>
      </c>
      <c r="C162" s="64" t="s">
        <v>178</v>
      </c>
      <c r="D162" s="66"/>
      <c r="E162" s="17" t="s">
        <v>262</v>
      </c>
      <c r="F162" s="12">
        <v>46174</v>
      </c>
      <c r="G162" s="13">
        <v>134.79</v>
      </c>
    </row>
    <row r="163" spans="2:7" s="9" customFormat="1" ht="41.25" customHeight="1" x14ac:dyDescent="0.2">
      <c r="B163" s="5">
        <v>40</v>
      </c>
      <c r="C163" s="64" t="s">
        <v>250</v>
      </c>
      <c r="D163" s="66"/>
      <c r="E163" s="17" t="s">
        <v>249</v>
      </c>
      <c r="F163" s="15">
        <v>47547</v>
      </c>
      <c r="G163" s="16">
        <v>116.95</v>
      </c>
    </row>
    <row r="164" spans="2:7" s="9" customFormat="1" ht="42" customHeight="1" x14ac:dyDescent="0.2">
      <c r="B164" s="5">
        <v>41</v>
      </c>
      <c r="C164" s="64" t="s">
        <v>250</v>
      </c>
      <c r="D164" s="66"/>
      <c r="E164" s="17" t="s">
        <v>251</v>
      </c>
      <c r="F164" s="15">
        <v>47855</v>
      </c>
      <c r="G164" s="16">
        <v>117.03</v>
      </c>
    </row>
    <row r="165" spans="2:7" s="9" customFormat="1" ht="41.25" customHeight="1" x14ac:dyDescent="0.2">
      <c r="B165" s="5">
        <v>42</v>
      </c>
      <c r="C165" s="64" t="s">
        <v>250</v>
      </c>
      <c r="D165" s="66"/>
      <c r="E165" s="17" t="s">
        <v>252</v>
      </c>
      <c r="F165" s="15">
        <v>47509</v>
      </c>
      <c r="G165" s="16">
        <v>113.81</v>
      </c>
    </row>
    <row r="166" spans="2:7" s="9" customFormat="1" ht="39.75" customHeight="1" x14ac:dyDescent="0.2">
      <c r="B166" s="5">
        <v>43</v>
      </c>
      <c r="C166" s="64" t="s">
        <v>254</v>
      </c>
      <c r="D166" s="66"/>
      <c r="E166" s="17" t="s">
        <v>253</v>
      </c>
      <c r="F166" s="15">
        <v>47595</v>
      </c>
      <c r="G166" s="16">
        <v>170.07</v>
      </c>
    </row>
    <row r="167" spans="2:7" s="9" customFormat="1" ht="31.5" customHeight="1" x14ac:dyDescent="0.2">
      <c r="B167" s="5">
        <v>44</v>
      </c>
      <c r="C167" s="64" t="s">
        <v>205</v>
      </c>
      <c r="D167" s="66"/>
      <c r="E167" s="17" t="s">
        <v>255</v>
      </c>
      <c r="F167" s="12">
        <v>46174</v>
      </c>
      <c r="G167" s="13">
        <v>145.80000000000001</v>
      </c>
    </row>
    <row r="168" spans="2:7" x14ac:dyDescent="0.2">
      <c r="B168" s="40"/>
      <c r="C168" s="41"/>
      <c r="D168" s="41"/>
      <c r="E168" s="41"/>
      <c r="F168" s="41"/>
      <c r="G168" s="41"/>
    </row>
    <row r="169" spans="2:7" ht="17.25" customHeight="1" x14ac:dyDescent="0.2">
      <c r="B169" s="67" t="s">
        <v>188</v>
      </c>
      <c r="C169" s="67"/>
      <c r="D169" s="67"/>
      <c r="E169" s="67"/>
      <c r="F169" s="67"/>
      <c r="G169" s="67"/>
    </row>
    <row r="170" spans="2:7" ht="63" customHeight="1" x14ac:dyDescent="0.2">
      <c r="B170" s="33" t="s">
        <v>0</v>
      </c>
      <c r="C170" s="61" t="s">
        <v>144</v>
      </c>
      <c r="D170" s="63"/>
      <c r="E170" s="62"/>
      <c r="F170" s="5" t="s">
        <v>153</v>
      </c>
      <c r="G170" s="5" t="s">
        <v>154</v>
      </c>
    </row>
    <row r="171" spans="2:7" x14ac:dyDescent="0.2">
      <c r="B171" s="5">
        <v>1</v>
      </c>
      <c r="C171" s="61">
        <v>2</v>
      </c>
      <c r="D171" s="63"/>
      <c r="E171" s="62"/>
      <c r="F171" s="5">
        <v>3</v>
      </c>
      <c r="G171" s="5">
        <v>4</v>
      </c>
    </row>
    <row r="172" spans="2:7" s="9" customFormat="1" ht="32.25" customHeight="1" x14ac:dyDescent="0.2">
      <c r="B172" s="5">
        <v>1</v>
      </c>
      <c r="C172" s="64" t="s">
        <v>272</v>
      </c>
      <c r="D172" s="65"/>
      <c r="E172" s="66"/>
      <c r="F172" s="5">
        <v>2310.87</v>
      </c>
      <c r="G172" s="5">
        <v>65480.35</v>
      </c>
    </row>
    <row r="173" spans="2:7" s="9" customFormat="1" ht="64.5" customHeight="1" x14ac:dyDescent="0.2">
      <c r="B173" s="5">
        <v>2</v>
      </c>
      <c r="C173" s="64" t="s">
        <v>274</v>
      </c>
      <c r="D173" s="65"/>
      <c r="E173" s="66"/>
      <c r="F173" s="5">
        <v>82.69</v>
      </c>
      <c r="G173" s="5">
        <v>45800</v>
      </c>
    </row>
    <row r="174" spans="2:7" s="9" customFormat="1" ht="32.25" customHeight="1" x14ac:dyDescent="0.2">
      <c r="B174" s="5">
        <v>3</v>
      </c>
      <c r="C174" s="64" t="s">
        <v>273</v>
      </c>
      <c r="D174" s="65"/>
      <c r="E174" s="66"/>
      <c r="F174" s="5">
        <v>250.71</v>
      </c>
      <c r="G174" s="5">
        <v>51576</v>
      </c>
    </row>
    <row r="175" spans="2:7" ht="16.5" customHeight="1" x14ac:dyDescent="0.2">
      <c r="B175" s="40"/>
      <c r="C175" s="41"/>
      <c r="D175" s="41"/>
      <c r="E175" s="41"/>
      <c r="F175" s="41"/>
      <c r="G175" s="41"/>
    </row>
    <row r="176" spans="2:7" ht="15.75" customHeight="1" x14ac:dyDescent="0.2">
      <c r="B176" s="51" t="s">
        <v>175</v>
      </c>
      <c r="C176" s="51"/>
      <c r="D176" s="51" t="s">
        <v>139</v>
      </c>
      <c r="E176" s="51"/>
      <c r="F176" s="51" t="s">
        <v>176</v>
      </c>
      <c r="G176" s="51"/>
    </row>
    <row r="177" spans="2:7" ht="27" customHeight="1" x14ac:dyDescent="0.2">
      <c r="B177" s="51" t="s">
        <v>138</v>
      </c>
      <c r="C177" s="51"/>
      <c r="D177" s="50" t="s">
        <v>121</v>
      </c>
      <c r="E177" s="50"/>
      <c r="F177" s="50" t="s">
        <v>122</v>
      </c>
      <c r="G177" s="50"/>
    </row>
    <row r="179" spans="2:7" ht="14.45" customHeight="1" x14ac:dyDescent="0.2">
      <c r="B179" s="51" t="s">
        <v>173</v>
      </c>
      <c r="C179" s="51"/>
      <c r="D179" s="51" t="s">
        <v>139</v>
      </c>
      <c r="E179" s="51"/>
      <c r="F179" s="51" t="s">
        <v>174</v>
      </c>
      <c r="G179" s="51"/>
    </row>
    <row r="180" spans="2:7" ht="28.9" customHeight="1" x14ac:dyDescent="0.2">
      <c r="B180" s="51" t="s">
        <v>141</v>
      </c>
      <c r="C180" s="51"/>
      <c r="D180" s="50" t="s">
        <v>121</v>
      </c>
      <c r="E180" s="50"/>
      <c r="F180" s="50" t="s">
        <v>122</v>
      </c>
      <c r="G180" s="50"/>
    </row>
    <row r="182" spans="2:7" x14ac:dyDescent="0.2">
      <c r="B182" s="43" t="s">
        <v>123</v>
      </c>
      <c r="C182" s="43"/>
      <c r="D182" s="7"/>
      <c r="E182" s="7"/>
      <c r="F182" s="7"/>
      <c r="G182" s="7"/>
    </row>
    <row r="183" spans="2:7" ht="105.75" customHeight="1" x14ac:dyDescent="0.2">
      <c r="B183" s="52" t="s">
        <v>156</v>
      </c>
      <c r="C183" s="52"/>
      <c r="D183" s="52"/>
      <c r="E183" s="52"/>
      <c r="F183" s="52"/>
      <c r="G183" s="52"/>
    </row>
    <row r="184" spans="2:7" ht="30" customHeight="1" x14ac:dyDescent="0.2">
      <c r="B184" s="42" t="s">
        <v>143</v>
      </c>
      <c r="C184" s="42"/>
      <c r="D184" s="42"/>
      <c r="E184" s="42"/>
      <c r="F184" s="42"/>
      <c r="G184" s="42"/>
    </row>
    <row r="185" spans="2:7" ht="14.45" customHeight="1" x14ac:dyDescent="0.2">
      <c r="B185" s="43" t="s">
        <v>124</v>
      </c>
      <c r="C185" s="43"/>
      <c r="D185" s="43"/>
      <c r="E185" s="7"/>
      <c r="F185" s="7"/>
      <c r="G185" s="7"/>
    </row>
    <row r="186" spans="2:7" ht="67.5" customHeight="1" x14ac:dyDescent="0.2">
      <c r="B186" s="42" t="s">
        <v>125</v>
      </c>
      <c r="C186" s="42"/>
      <c r="D186" s="42"/>
      <c r="E186" s="42"/>
      <c r="F186" s="42"/>
      <c r="G186" s="42"/>
    </row>
    <row r="187" spans="2:7" ht="53.25" customHeight="1" x14ac:dyDescent="0.2">
      <c r="B187" s="42" t="s">
        <v>126</v>
      </c>
      <c r="C187" s="42"/>
      <c r="D187" s="42"/>
      <c r="E187" s="42"/>
      <c r="F187" s="42"/>
      <c r="G187" s="42"/>
    </row>
    <row r="188" spans="2:7" ht="42" customHeight="1" x14ac:dyDescent="0.2">
      <c r="B188" s="42" t="s">
        <v>127</v>
      </c>
      <c r="C188" s="42"/>
      <c r="D188" s="42"/>
      <c r="E188" s="42"/>
      <c r="F188" s="42"/>
      <c r="G188" s="42"/>
    </row>
    <row r="189" spans="2:7" ht="41.25" customHeight="1" x14ac:dyDescent="0.2">
      <c r="B189" s="42" t="s">
        <v>142</v>
      </c>
      <c r="C189" s="42"/>
      <c r="D189" s="42"/>
      <c r="E189" s="42"/>
      <c r="F189" s="42"/>
      <c r="G189" s="42"/>
    </row>
    <row r="190" spans="2:7" ht="29.45" customHeight="1" x14ac:dyDescent="0.2">
      <c r="B190" s="42" t="s">
        <v>128</v>
      </c>
      <c r="C190" s="42"/>
      <c r="D190" s="42"/>
      <c r="E190" s="42"/>
      <c r="F190" s="42"/>
      <c r="G190" s="42"/>
    </row>
    <row r="191" spans="2:7" ht="41.45" customHeight="1" x14ac:dyDescent="0.2">
      <c r="B191" s="42" t="s">
        <v>129</v>
      </c>
      <c r="C191" s="42"/>
      <c r="D191" s="42"/>
      <c r="E191" s="42"/>
      <c r="F191" s="42"/>
      <c r="G191" s="42"/>
    </row>
    <row r="192" spans="2:7" ht="53.25" customHeight="1" x14ac:dyDescent="0.2">
      <c r="B192" s="42" t="s">
        <v>130</v>
      </c>
      <c r="C192" s="42"/>
      <c r="D192" s="42"/>
      <c r="E192" s="42"/>
      <c r="F192" s="42"/>
      <c r="G192" s="42"/>
    </row>
    <row r="193" spans="2:7" ht="80.25" customHeight="1" x14ac:dyDescent="0.2">
      <c r="B193" s="42" t="s">
        <v>131</v>
      </c>
      <c r="C193" s="42"/>
      <c r="D193" s="42"/>
      <c r="E193" s="42"/>
      <c r="F193" s="42"/>
      <c r="G193" s="42"/>
    </row>
    <row r="194" spans="2:7" ht="41.25" customHeight="1" x14ac:dyDescent="0.2">
      <c r="B194" s="42" t="s">
        <v>169</v>
      </c>
      <c r="C194" s="42"/>
      <c r="D194" s="42"/>
      <c r="E194" s="42"/>
      <c r="F194" s="42"/>
      <c r="G194" s="42"/>
    </row>
    <row r="195" spans="2:7" ht="43.15" customHeight="1" x14ac:dyDescent="0.2">
      <c r="B195" s="42" t="s">
        <v>170</v>
      </c>
      <c r="C195" s="42"/>
      <c r="D195" s="42"/>
      <c r="E195" s="42"/>
      <c r="F195" s="42"/>
      <c r="G195" s="42"/>
    </row>
    <row r="196" spans="2:7" ht="27" customHeight="1" x14ac:dyDescent="0.2">
      <c r="B196" s="42" t="s">
        <v>171</v>
      </c>
      <c r="C196" s="42"/>
      <c r="D196" s="42"/>
      <c r="E196" s="42"/>
      <c r="F196" s="42"/>
      <c r="G196" s="42"/>
    </row>
    <row r="197" spans="2:7" ht="14.45" customHeight="1" x14ac:dyDescent="0.2">
      <c r="B197" s="43" t="s">
        <v>132</v>
      </c>
      <c r="C197" s="43"/>
      <c r="D197" s="43"/>
      <c r="E197" s="43"/>
      <c r="F197" s="7"/>
      <c r="G197" s="7"/>
    </row>
    <row r="198" spans="2:7" ht="27" customHeight="1" x14ac:dyDescent="0.2">
      <c r="B198" s="42" t="s">
        <v>133</v>
      </c>
      <c r="C198" s="42"/>
      <c r="D198" s="42"/>
      <c r="E198" s="42"/>
      <c r="F198" s="42"/>
      <c r="G198" s="42"/>
    </row>
    <row r="199" spans="2:7" ht="28.15" customHeight="1" x14ac:dyDescent="0.2">
      <c r="B199" s="42" t="s">
        <v>134</v>
      </c>
      <c r="C199" s="42"/>
      <c r="D199" s="42"/>
      <c r="E199" s="42"/>
      <c r="F199" s="42"/>
      <c r="G199" s="42"/>
    </row>
    <row r="200" spans="2:7" ht="54" customHeight="1" x14ac:dyDescent="0.2">
      <c r="B200" s="42" t="s">
        <v>135</v>
      </c>
      <c r="C200" s="42"/>
      <c r="D200" s="42"/>
      <c r="E200" s="42"/>
      <c r="F200" s="42"/>
      <c r="G200" s="42"/>
    </row>
    <row r="201" spans="2:7" ht="26.25" customHeight="1" x14ac:dyDescent="0.2">
      <c r="B201" s="42" t="s">
        <v>136</v>
      </c>
      <c r="C201" s="42"/>
      <c r="D201" s="42"/>
      <c r="E201" s="42"/>
      <c r="F201" s="42"/>
      <c r="G201" s="42"/>
    </row>
    <row r="202" spans="2:7" ht="67.5" customHeight="1" x14ac:dyDescent="0.2">
      <c r="B202" s="42" t="s">
        <v>137</v>
      </c>
      <c r="C202" s="42"/>
      <c r="D202" s="42"/>
      <c r="E202" s="42"/>
      <c r="F202" s="42"/>
      <c r="G202" s="42"/>
    </row>
    <row r="203" spans="2:7" x14ac:dyDescent="0.2">
      <c r="B203" s="7"/>
      <c r="C203" s="7"/>
      <c r="D203" s="7"/>
      <c r="E203" s="7"/>
      <c r="F203" s="7"/>
      <c r="G203" s="7"/>
    </row>
    <row r="204" spans="2:7" x14ac:dyDescent="0.2">
      <c r="B204" s="7"/>
      <c r="C204" s="7"/>
      <c r="D204" s="7"/>
      <c r="E204" s="7"/>
      <c r="F204" s="7"/>
      <c r="G204" s="7"/>
    </row>
    <row r="205" spans="2:7" x14ac:dyDescent="0.2">
      <c r="B205" s="7"/>
      <c r="C205" s="7"/>
      <c r="D205" s="7"/>
      <c r="E205" s="7"/>
      <c r="F205" s="7"/>
      <c r="G205" s="7"/>
    </row>
    <row r="206" spans="2:7" x14ac:dyDescent="0.2">
      <c r="B206" s="7"/>
      <c r="C206" s="7"/>
      <c r="D206" s="7"/>
      <c r="E206" s="7"/>
      <c r="F206" s="7"/>
      <c r="G206" s="7"/>
    </row>
    <row r="207" spans="2:7" x14ac:dyDescent="0.2">
      <c r="B207" s="7"/>
      <c r="C207" s="7"/>
      <c r="D207" s="7"/>
      <c r="E207" s="7"/>
      <c r="F207" s="7"/>
      <c r="G207" s="7"/>
    </row>
    <row r="208" spans="2:7" x14ac:dyDescent="0.2">
      <c r="B208" s="7"/>
      <c r="C208" s="7"/>
      <c r="D208" s="7"/>
      <c r="E208" s="7"/>
      <c r="F208" s="7"/>
      <c r="G208" s="7"/>
    </row>
    <row r="209" spans="2:7" x14ac:dyDescent="0.2">
      <c r="B209" s="7"/>
      <c r="C209" s="7"/>
      <c r="D209" s="7"/>
      <c r="E209" s="7"/>
      <c r="F209" s="7"/>
      <c r="G209" s="7"/>
    </row>
    <row r="210" spans="2:7" x14ac:dyDescent="0.2">
      <c r="B210" s="7"/>
      <c r="C210" s="7"/>
      <c r="D210" s="7"/>
      <c r="E210" s="7"/>
      <c r="F210" s="7"/>
      <c r="G210" s="7"/>
    </row>
    <row r="211" spans="2:7" x14ac:dyDescent="0.2">
      <c r="B211" s="7"/>
      <c r="C211" s="7"/>
      <c r="D211" s="7"/>
      <c r="E211" s="7"/>
      <c r="F211" s="7"/>
      <c r="G211" s="7"/>
    </row>
    <row r="212" spans="2:7" x14ac:dyDescent="0.2">
      <c r="B212" s="7"/>
      <c r="C212" s="7"/>
      <c r="D212" s="7"/>
      <c r="E212" s="7"/>
      <c r="F212" s="7"/>
      <c r="G212" s="7"/>
    </row>
    <row r="213" spans="2:7" x14ac:dyDescent="0.2">
      <c r="B213" s="8"/>
      <c r="C213" s="8"/>
      <c r="D213" s="8"/>
      <c r="E213" s="8"/>
      <c r="F213" s="8"/>
      <c r="G213" s="8"/>
    </row>
    <row r="214" spans="2:7" x14ac:dyDescent="0.2">
      <c r="B214" s="8"/>
      <c r="C214" s="8"/>
      <c r="D214" s="8"/>
      <c r="E214" s="8"/>
      <c r="F214" s="8"/>
      <c r="G214" s="8"/>
    </row>
    <row r="215" spans="2:7" x14ac:dyDescent="0.2">
      <c r="B215" s="8"/>
      <c r="C215" s="8"/>
      <c r="D215" s="8"/>
      <c r="E215" s="8"/>
      <c r="F215" s="8"/>
      <c r="G215" s="8"/>
    </row>
    <row r="216" spans="2:7" x14ac:dyDescent="0.2">
      <c r="B216" s="8"/>
      <c r="C216" s="8"/>
      <c r="D216" s="8"/>
      <c r="E216" s="8"/>
      <c r="F216" s="8"/>
      <c r="G216" s="8"/>
    </row>
    <row r="217" spans="2:7" x14ac:dyDescent="0.2">
      <c r="B217" s="8"/>
      <c r="C217" s="8"/>
      <c r="D217" s="8"/>
      <c r="E217" s="8"/>
      <c r="F217" s="8"/>
      <c r="G217" s="8"/>
    </row>
    <row r="218" spans="2:7" x14ac:dyDescent="0.2">
      <c r="B218" s="8"/>
      <c r="C218" s="8"/>
      <c r="D218" s="8"/>
      <c r="E218" s="8"/>
      <c r="F218" s="8"/>
      <c r="G218" s="8"/>
    </row>
    <row r="219" spans="2:7" x14ac:dyDescent="0.2">
      <c r="B219" s="8"/>
      <c r="C219" s="8"/>
      <c r="D219" s="8"/>
      <c r="E219" s="8"/>
      <c r="F219" s="8"/>
      <c r="G219" s="8"/>
    </row>
    <row r="220" spans="2:7" x14ac:dyDescent="0.2">
      <c r="B220" s="8"/>
      <c r="C220" s="8"/>
      <c r="D220" s="8"/>
      <c r="E220" s="8"/>
      <c r="F220" s="8"/>
      <c r="G220" s="8"/>
    </row>
    <row r="221" spans="2:7" x14ac:dyDescent="0.2">
      <c r="B221" s="8"/>
      <c r="C221" s="8"/>
      <c r="D221" s="8"/>
      <c r="E221" s="8"/>
      <c r="F221" s="8"/>
      <c r="G221" s="8"/>
    </row>
    <row r="222" spans="2:7" x14ac:dyDescent="0.2">
      <c r="B222" s="8"/>
      <c r="C222" s="8"/>
      <c r="D222" s="8"/>
      <c r="E222" s="8"/>
      <c r="F222" s="8"/>
      <c r="G222" s="8"/>
    </row>
    <row r="223" spans="2:7" x14ac:dyDescent="0.2">
      <c r="B223" s="8"/>
      <c r="C223" s="8"/>
      <c r="D223" s="8"/>
      <c r="E223" s="8"/>
      <c r="F223" s="8"/>
      <c r="G223" s="8"/>
    </row>
    <row r="224" spans="2:7" x14ac:dyDescent="0.2">
      <c r="B224" s="8"/>
      <c r="C224" s="8"/>
      <c r="D224" s="8"/>
      <c r="E224" s="8"/>
      <c r="F224" s="8"/>
      <c r="G224" s="8"/>
    </row>
    <row r="225" spans="2:7" x14ac:dyDescent="0.2">
      <c r="B225" s="8"/>
      <c r="C225" s="8"/>
      <c r="D225" s="8"/>
      <c r="E225" s="8"/>
      <c r="F225" s="8"/>
      <c r="G225" s="8"/>
    </row>
    <row r="226" spans="2:7" x14ac:dyDescent="0.2">
      <c r="B226" s="8"/>
      <c r="C226" s="8"/>
      <c r="D226" s="8"/>
      <c r="E226" s="8"/>
      <c r="F226" s="8"/>
      <c r="G226" s="8"/>
    </row>
    <row r="227" spans="2:7" x14ac:dyDescent="0.2">
      <c r="B227" s="8"/>
      <c r="C227" s="8"/>
      <c r="D227" s="8"/>
      <c r="E227" s="8"/>
      <c r="F227" s="8"/>
      <c r="G227" s="8"/>
    </row>
    <row r="228" spans="2:7" x14ac:dyDescent="0.2">
      <c r="B228" s="8"/>
      <c r="C228" s="8"/>
      <c r="D228" s="8"/>
      <c r="E228" s="8"/>
      <c r="F228" s="8"/>
      <c r="G228" s="8"/>
    </row>
    <row r="229" spans="2:7" x14ac:dyDescent="0.2">
      <c r="B229" s="8"/>
      <c r="C229" s="8"/>
      <c r="D229" s="8"/>
      <c r="E229" s="8"/>
      <c r="F229" s="8"/>
      <c r="G229" s="8"/>
    </row>
    <row r="230" spans="2:7" x14ac:dyDescent="0.2">
      <c r="B230" s="8"/>
      <c r="C230" s="8"/>
      <c r="D230" s="8"/>
      <c r="E230" s="8"/>
      <c r="F230" s="8"/>
      <c r="G230" s="8"/>
    </row>
    <row r="231" spans="2:7" x14ac:dyDescent="0.2">
      <c r="B231" s="8"/>
      <c r="C231" s="8"/>
      <c r="D231" s="8"/>
      <c r="E231" s="8"/>
      <c r="F231" s="8"/>
      <c r="G231" s="8"/>
    </row>
    <row r="232" spans="2:7" x14ac:dyDescent="0.2">
      <c r="B232" s="8"/>
      <c r="C232" s="8"/>
      <c r="D232" s="8"/>
      <c r="E232" s="8"/>
      <c r="F232" s="8"/>
      <c r="G232" s="8"/>
    </row>
    <row r="233" spans="2:7" x14ac:dyDescent="0.2">
      <c r="B233" s="8"/>
      <c r="C233" s="8"/>
      <c r="D233" s="8"/>
      <c r="E233" s="8"/>
      <c r="F233" s="8"/>
      <c r="G233" s="8"/>
    </row>
    <row r="234" spans="2:7" x14ac:dyDescent="0.2">
      <c r="B234" s="8"/>
      <c r="C234" s="8"/>
      <c r="D234" s="8"/>
      <c r="E234" s="8"/>
      <c r="F234" s="8"/>
      <c r="G234" s="8"/>
    </row>
    <row r="235" spans="2:7" x14ac:dyDescent="0.2">
      <c r="B235" s="8"/>
      <c r="C235" s="8"/>
      <c r="D235" s="8"/>
      <c r="E235" s="8"/>
      <c r="F235" s="8"/>
      <c r="G235" s="8"/>
    </row>
    <row r="236" spans="2:7" x14ac:dyDescent="0.2">
      <c r="B236" s="8"/>
      <c r="C236" s="8"/>
      <c r="D236" s="8"/>
      <c r="E236" s="8"/>
      <c r="F236" s="8"/>
      <c r="G236" s="8"/>
    </row>
    <row r="237" spans="2:7" x14ac:dyDescent="0.2">
      <c r="B237" s="8"/>
      <c r="C237" s="8"/>
      <c r="D237" s="8"/>
      <c r="E237" s="8"/>
      <c r="F237" s="8"/>
      <c r="G237" s="8"/>
    </row>
    <row r="238" spans="2:7" x14ac:dyDescent="0.2">
      <c r="B238" s="8"/>
      <c r="C238" s="8"/>
      <c r="D238" s="8"/>
      <c r="E238" s="8"/>
      <c r="F238" s="8"/>
      <c r="G238" s="8"/>
    </row>
    <row r="239" spans="2:7" x14ac:dyDescent="0.2">
      <c r="B239" s="8"/>
      <c r="C239" s="8"/>
      <c r="D239" s="8"/>
      <c r="E239" s="8"/>
      <c r="F239" s="8"/>
      <c r="G239" s="8"/>
    </row>
    <row r="240" spans="2:7" x14ac:dyDescent="0.2">
      <c r="B240" s="8"/>
      <c r="C240" s="8"/>
      <c r="D240" s="8"/>
      <c r="E240" s="8"/>
      <c r="F240" s="8"/>
      <c r="G240" s="8"/>
    </row>
    <row r="241" spans="2:7" x14ac:dyDescent="0.2">
      <c r="B241" s="8"/>
      <c r="C241" s="8"/>
      <c r="D241" s="8"/>
      <c r="E241" s="8"/>
      <c r="F241" s="8"/>
      <c r="G241" s="8"/>
    </row>
    <row r="242" spans="2:7" x14ac:dyDescent="0.2">
      <c r="B242" s="8"/>
      <c r="C242" s="8"/>
      <c r="D242" s="8"/>
      <c r="E242" s="8"/>
      <c r="F242" s="8"/>
      <c r="G242" s="8"/>
    </row>
    <row r="243" spans="2:7" x14ac:dyDescent="0.2">
      <c r="B243" s="8"/>
      <c r="C243" s="8"/>
      <c r="D243" s="8"/>
      <c r="E243" s="8"/>
      <c r="F243" s="8"/>
      <c r="G243" s="8"/>
    </row>
    <row r="244" spans="2:7" x14ac:dyDescent="0.2">
      <c r="B244" s="8"/>
      <c r="C244" s="8"/>
      <c r="D244" s="8"/>
      <c r="E244" s="8"/>
      <c r="F244" s="8"/>
      <c r="G244" s="8"/>
    </row>
    <row r="245" spans="2:7" x14ac:dyDescent="0.2">
      <c r="B245" s="8"/>
      <c r="C245" s="8"/>
      <c r="D245" s="8"/>
      <c r="E245" s="8"/>
      <c r="F245" s="8"/>
      <c r="G245" s="8"/>
    </row>
    <row r="246" spans="2:7" x14ac:dyDescent="0.2">
      <c r="B246" s="8"/>
      <c r="C246" s="8"/>
      <c r="D246" s="8"/>
      <c r="E246" s="8"/>
      <c r="F246" s="8"/>
      <c r="G246" s="8"/>
    </row>
    <row r="247" spans="2:7" x14ac:dyDescent="0.2">
      <c r="B247" s="8"/>
      <c r="C247" s="8"/>
      <c r="D247" s="8"/>
      <c r="E247" s="8"/>
      <c r="F247" s="8"/>
      <c r="G247" s="8"/>
    </row>
    <row r="248" spans="2:7" x14ac:dyDescent="0.2">
      <c r="B248" s="8"/>
      <c r="C248" s="8"/>
      <c r="D248" s="8"/>
      <c r="E248" s="8"/>
      <c r="F248" s="8"/>
      <c r="G248" s="8"/>
    </row>
    <row r="249" spans="2:7" x14ac:dyDescent="0.2">
      <c r="B249" s="8"/>
      <c r="C249" s="8"/>
      <c r="D249" s="8"/>
      <c r="E249" s="8"/>
      <c r="F249" s="8"/>
      <c r="G249" s="8"/>
    </row>
    <row r="250" spans="2:7" x14ac:dyDescent="0.2">
      <c r="B250" s="8"/>
      <c r="C250" s="8"/>
      <c r="D250" s="8"/>
      <c r="E250" s="8"/>
      <c r="F250" s="8"/>
      <c r="G250" s="8"/>
    </row>
    <row r="251" spans="2:7" x14ac:dyDescent="0.2">
      <c r="B251" s="8"/>
      <c r="C251" s="8"/>
      <c r="D251" s="8"/>
      <c r="E251" s="8"/>
      <c r="F251" s="8"/>
      <c r="G251" s="8"/>
    </row>
    <row r="252" spans="2:7" x14ac:dyDescent="0.2">
      <c r="B252" s="8"/>
      <c r="C252" s="8"/>
      <c r="D252" s="8"/>
      <c r="E252" s="8"/>
      <c r="F252" s="8"/>
      <c r="G252" s="8"/>
    </row>
  </sheetData>
  <mergeCells count="227">
    <mergeCell ref="C163:D163"/>
    <mergeCell ref="C164:D164"/>
    <mergeCell ref="C165:D165"/>
    <mergeCell ref="C166:D166"/>
    <mergeCell ref="C167:D167"/>
    <mergeCell ref="C105:D105"/>
    <mergeCell ref="C154:D154"/>
    <mergeCell ref="C155:D155"/>
    <mergeCell ref="C156:D156"/>
    <mergeCell ref="C157:D157"/>
    <mergeCell ref="C158:D158"/>
    <mergeCell ref="C159:D159"/>
    <mergeCell ref="C160:D160"/>
    <mergeCell ref="C161:D161"/>
    <mergeCell ref="C145:D145"/>
    <mergeCell ref="C146:D146"/>
    <mergeCell ref="C147:D147"/>
    <mergeCell ref="C148:D148"/>
    <mergeCell ref="C149:D149"/>
    <mergeCell ref="C150:D150"/>
    <mergeCell ref="C151:D151"/>
    <mergeCell ref="C152:D152"/>
    <mergeCell ref="C153:D153"/>
    <mergeCell ref="C136:D136"/>
    <mergeCell ref="C141:D141"/>
    <mergeCell ref="C142:D142"/>
    <mergeCell ref="C143:D143"/>
    <mergeCell ref="C144:D144"/>
    <mergeCell ref="C127:D127"/>
    <mergeCell ref="C128:D128"/>
    <mergeCell ref="C129:D129"/>
    <mergeCell ref="C130:D130"/>
    <mergeCell ref="C131:D131"/>
    <mergeCell ref="C132:D132"/>
    <mergeCell ref="C133:D133"/>
    <mergeCell ref="C134:D134"/>
    <mergeCell ref="C135:D135"/>
    <mergeCell ref="C113:D113"/>
    <mergeCell ref="C114:D114"/>
    <mergeCell ref="C115:D115"/>
    <mergeCell ref="C122:D122"/>
    <mergeCell ref="C123:D123"/>
    <mergeCell ref="C137:D137"/>
    <mergeCell ref="C138:D138"/>
    <mergeCell ref="C139:D139"/>
    <mergeCell ref="C140:D140"/>
    <mergeCell ref="F48:G48"/>
    <mergeCell ref="D59:E59"/>
    <mergeCell ref="F59:G59"/>
    <mergeCell ref="F62:G62"/>
    <mergeCell ref="F63:G63"/>
    <mergeCell ref="F64:G64"/>
    <mergeCell ref="F65:G65"/>
    <mergeCell ref="F66:G66"/>
    <mergeCell ref="F56:G56"/>
    <mergeCell ref="F57:G57"/>
    <mergeCell ref="F58:G58"/>
    <mergeCell ref="F60:G60"/>
    <mergeCell ref="F61:G61"/>
    <mergeCell ref="F24:G24"/>
    <mergeCell ref="F25:G25"/>
    <mergeCell ref="F26:G26"/>
    <mergeCell ref="F27:G27"/>
    <mergeCell ref="F28:G28"/>
    <mergeCell ref="F39:G39"/>
    <mergeCell ref="F40:G40"/>
    <mergeCell ref="F41:G41"/>
    <mergeCell ref="F42:G42"/>
    <mergeCell ref="F34:G34"/>
    <mergeCell ref="F35:G35"/>
    <mergeCell ref="F36:G36"/>
    <mergeCell ref="F37:G37"/>
    <mergeCell ref="F38:G38"/>
    <mergeCell ref="F23:G23"/>
    <mergeCell ref="D63:E63"/>
    <mergeCell ref="D64:E64"/>
    <mergeCell ref="D65:E65"/>
    <mergeCell ref="D66:E66"/>
    <mergeCell ref="D19:E19"/>
    <mergeCell ref="D57:E57"/>
    <mergeCell ref="D58:E58"/>
    <mergeCell ref="D60:E60"/>
    <mergeCell ref="D61:E61"/>
    <mergeCell ref="D62:E62"/>
    <mergeCell ref="D52:E52"/>
    <mergeCell ref="D53:E53"/>
    <mergeCell ref="D54:E54"/>
    <mergeCell ref="D55:E55"/>
    <mergeCell ref="D56:E56"/>
    <mergeCell ref="D45:E45"/>
    <mergeCell ref="D46:E46"/>
    <mergeCell ref="D48:E48"/>
    <mergeCell ref="D47:E47"/>
    <mergeCell ref="F29:G29"/>
    <mergeCell ref="F30:G30"/>
    <mergeCell ref="F31:G31"/>
    <mergeCell ref="F32:G32"/>
    <mergeCell ref="D25:E25"/>
    <mergeCell ref="D26:E26"/>
    <mergeCell ref="D27:E27"/>
    <mergeCell ref="D28:E28"/>
    <mergeCell ref="D29:E29"/>
    <mergeCell ref="D49:E49"/>
    <mergeCell ref="D40:E40"/>
    <mergeCell ref="D41:E41"/>
    <mergeCell ref="D42:E42"/>
    <mergeCell ref="D43:E43"/>
    <mergeCell ref="D44:E44"/>
    <mergeCell ref="D35:E35"/>
    <mergeCell ref="D36:E36"/>
    <mergeCell ref="D37:E37"/>
    <mergeCell ref="D38:E38"/>
    <mergeCell ref="D39:E39"/>
    <mergeCell ref="C95:D95"/>
    <mergeCell ref="C96:D96"/>
    <mergeCell ref="C104:D104"/>
    <mergeCell ref="C108:D108"/>
    <mergeCell ref="B107:G107"/>
    <mergeCell ref="B121:G121"/>
    <mergeCell ref="C109:D109"/>
    <mergeCell ref="B94:G94"/>
    <mergeCell ref="D30:E30"/>
    <mergeCell ref="D31:E31"/>
    <mergeCell ref="D32:E32"/>
    <mergeCell ref="D33:E33"/>
    <mergeCell ref="D34:E34"/>
    <mergeCell ref="F33:G33"/>
    <mergeCell ref="F43:G43"/>
    <mergeCell ref="F49:G49"/>
    <mergeCell ref="F52:G52"/>
    <mergeCell ref="F53:G53"/>
    <mergeCell ref="F54:G54"/>
    <mergeCell ref="F55:G55"/>
    <mergeCell ref="F44:G44"/>
    <mergeCell ref="F45:G45"/>
    <mergeCell ref="F46:G46"/>
    <mergeCell ref="F47:G47"/>
    <mergeCell ref="C171:E171"/>
    <mergeCell ref="C172:E172"/>
    <mergeCell ref="C174:E174"/>
    <mergeCell ref="C173:E173"/>
    <mergeCell ref="C97:D97"/>
    <mergeCell ref="C98:D98"/>
    <mergeCell ref="C99:D99"/>
    <mergeCell ref="C100:D100"/>
    <mergeCell ref="C101:D101"/>
    <mergeCell ref="C102:D102"/>
    <mergeCell ref="C162:D162"/>
    <mergeCell ref="B169:G169"/>
    <mergeCell ref="C170:E170"/>
    <mergeCell ref="C116:D116"/>
    <mergeCell ref="C117:D117"/>
    <mergeCell ref="C118:D118"/>
    <mergeCell ref="C119:D119"/>
    <mergeCell ref="C124:D124"/>
    <mergeCell ref="C125:D125"/>
    <mergeCell ref="C126:D126"/>
    <mergeCell ref="C103:D103"/>
    <mergeCell ref="C110:D110"/>
    <mergeCell ref="C111:D111"/>
    <mergeCell ref="C112:D112"/>
    <mergeCell ref="B9:G9"/>
    <mergeCell ref="B11:G11"/>
    <mergeCell ref="B13:G13"/>
    <mergeCell ref="B17:B18"/>
    <mergeCell ref="C17:C18"/>
    <mergeCell ref="B16:G16"/>
    <mergeCell ref="B67:G67"/>
    <mergeCell ref="B68:B70"/>
    <mergeCell ref="C68:C70"/>
    <mergeCell ref="D68:G68"/>
    <mergeCell ref="D69:E69"/>
    <mergeCell ref="F50:G50"/>
    <mergeCell ref="D20:E20"/>
    <mergeCell ref="D21:E21"/>
    <mergeCell ref="D22:E22"/>
    <mergeCell ref="D23:E23"/>
    <mergeCell ref="D24:E24"/>
    <mergeCell ref="D18:E18"/>
    <mergeCell ref="F18:G18"/>
    <mergeCell ref="D17:G17"/>
    <mergeCell ref="F19:G19"/>
    <mergeCell ref="F20:G20"/>
    <mergeCell ref="F21:G21"/>
    <mergeCell ref="F22:G22"/>
    <mergeCell ref="D1:G1"/>
    <mergeCell ref="B3:G3"/>
    <mergeCell ref="B5:G5"/>
    <mergeCell ref="B6:G6"/>
    <mergeCell ref="B8:G8"/>
    <mergeCell ref="F69:G69"/>
    <mergeCell ref="B182:C182"/>
    <mergeCell ref="B184:G184"/>
    <mergeCell ref="F180:G180"/>
    <mergeCell ref="B179:C179"/>
    <mergeCell ref="D179:E179"/>
    <mergeCell ref="F179:G179"/>
    <mergeCell ref="B180:C180"/>
    <mergeCell ref="D180:E180"/>
    <mergeCell ref="B176:C176"/>
    <mergeCell ref="D176:E176"/>
    <mergeCell ref="F176:G176"/>
    <mergeCell ref="B177:C177"/>
    <mergeCell ref="D177:E177"/>
    <mergeCell ref="F177:G177"/>
    <mergeCell ref="B183:G183"/>
    <mergeCell ref="D51:E51"/>
    <mergeCell ref="D50:E50"/>
    <mergeCell ref="F51:G51"/>
    <mergeCell ref="B186:G186"/>
    <mergeCell ref="B187:G187"/>
    <mergeCell ref="B188:G188"/>
    <mergeCell ref="B189:G189"/>
    <mergeCell ref="B185:D185"/>
    <mergeCell ref="B190:G190"/>
    <mergeCell ref="B191:G191"/>
    <mergeCell ref="B192:G192"/>
    <mergeCell ref="B193:G193"/>
    <mergeCell ref="B194:G194"/>
    <mergeCell ref="B195:G195"/>
    <mergeCell ref="B200:G200"/>
    <mergeCell ref="B201:G201"/>
    <mergeCell ref="B202:G202"/>
    <mergeCell ref="B197:E197"/>
    <mergeCell ref="B196:G196"/>
    <mergeCell ref="B198:G198"/>
    <mergeCell ref="B199:G199"/>
  </mergeCells>
  <pageMargins left="0.7" right="0.7" top="0.75" bottom="0.75" header="0.3" footer="0.3"/>
  <pageSetup paperSize="9" scale="91"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 priedas</vt:lpstr>
      <vt:lpstr>'1 priedas'!_Ref351634224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Abramavičiūtė</dc:creator>
  <cp:lastModifiedBy>Neringa Sedaitė</cp:lastModifiedBy>
  <cp:lastPrinted>2026-05-19T08:19:42Z</cp:lastPrinted>
  <dcterms:created xsi:type="dcterms:W3CDTF">2019-04-25T08:03:27Z</dcterms:created>
  <dcterms:modified xsi:type="dcterms:W3CDTF">2026-06-04T06:24:52Z</dcterms:modified>
</cp:coreProperties>
</file>